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https://hkmccloud.sharepoint.com/sites/o365m_KSBB/Shared Documents/AutoDocs/10.인사관리WG/60.산학인턴/22년 하반기/1. 모집/"/>
    </mc:Choice>
  </mc:AlternateContent>
  <xr:revisionPtr revIDLastSave="14" documentId="11_EB73654F73533F4CD4EB7F03605930B6237A2365" xr6:coauthVersionLast="47" xr6:coauthVersionMax="47" xr10:uidLastSave="{933F8218-4C28-471F-ACCF-0F8F1FDC8E06}"/>
  <bookViews>
    <workbookView xWindow="28680" yWindow="-120" windowWidth="25440" windowHeight="15390" tabRatio="640" activeTab="1" xr2:uid="{00000000-000D-0000-FFFF-FFFF00000000}"/>
  </bookViews>
  <sheets>
    <sheet name="작성예_(참고용)" sheetId="2" r:id="rId1"/>
    <sheet name="양식_(작성용)" sheetId="1" r:id="rId2"/>
    <sheet name="1. 성적계산(석차,재적수)" sheetId="3" r:id="rId3"/>
    <sheet name="2. 성적계산(1~9등급)" sheetId="5" r:id="rId4"/>
    <sheet name="3. 성적계산(A~E등급)" sheetId="7" r:id="rId5"/>
    <sheet name="4. 성적계산(검정고시)" sheetId="6" r:id="rId6"/>
  </sheets>
  <definedNames>
    <definedName name="_xlnm._FilterDatabase" localSheetId="2" hidden="1">'1. 성적계산(석차,재적수)'!$A$8:$E$46</definedName>
    <definedName name="_xlnm._FilterDatabase" localSheetId="3" hidden="1">'2. 성적계산(1~9등급)'!$A$8:$D$46</definedName>
    <definedName name="_xlnm._FilterDatabase" localSheetId="4" hidden="1">'3. 성적계산(A~E등급)'!$A$8:$D$46</definedName>
    <definedName name="_xlnm._FilterDatabase" localSheetId="5" hidden="1">'4. 성적계산(검정고시)'!$F$52:$F$52</definedName>
    <definedName name="_xlnm.Print_Area" localSheetId="2">'1. 성적계산(석차,재적수)'!$A$1:$Q$47</definedName>
    <definedName name="_xlnm.Print_Area" localSheetId="3">'2. 성적계산(1~9등급)'!$A$1:$N$47</definedName>
    <definedName name="_xlnm.Print_Area" localSheetId="4">'3. 성적계산(A~E등급)'!$A$1:$N$47</definedName>
    <definedName name="_xlnm.Print_Area" localSheetId="5">'4. 성적계산(검정고시)'!$A$1:$Q$47</definedName>
    <definedName name="_xlnm.Print_Area" localSheetId="1">'양식_(작성용)'!$A$1:$BA$59</definedName>
    <definedName name="_xlnm.Print_Area" localSheetId="0">'작성예_(참고용)'!$A$1:$BA$59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Q46" i="6" l="1"/>
  <c r="P46" i="6"/>
  <c r="Q45" i="6"/>
  <c r="P45" i="6"/>
  <c r="Q44" i="6"/>
  <c r="P44" i="6"/>
  <c r="Q43" i="6"/>
  <c r="P43" i="6"/>
  <c r="Q42" i="6"/>
  <c r="P42" i="6"/>
  <c r="Q41" i="6"/>
  <c r="P41" i="6"/>
  <c r="Q40" i="6"/>
  <c r="P40" i="6"/>
  <c r="Q39" i="6"/>
  <c r="P39" i="6"/>
  <c r="Q38" i="6"/>
  <c r="P38" i="6"/>
  <c r="Q37" i="6"/>
  <c r="P37" i="6"/>
  <c r="Q36" i="6"/>
  <c r="P36" i="6"/>
  <c r="Q35" i="6"/>
  <c r="P35" i="6"/>
  <c r="Q34" i="6"/>
  <c r="P34" i="6"/>
  <c r="Q33" i="6"/>
  <c r="P33" i="6"/>
  <c r="Q32" i="6"/>
  <c r="P32" i="6"/>
  <c r="Q31" i="6"/>
  <c r="P31" i="6"/>
  <c r="Q30" i="6"/>
  <c r="P30" i="6"/>
  <c r="Q29" i="6"/>
  <c r="P29" i="6"/>
  <c r="Q28" i="6"/>
  <c r="P28" i="6"/>
  <c r="Q27" i="6"/>
  <c r="P27" i="6"/>
  <c r="Q26" i="6"/>
  <c r="P26" i="6"/>
  <c r="Q25" i="6"/>
  <c r="P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P9" i="6"/>
  <c r="Q9" i="6" s="1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J9" i="6"/>
  <c r="K9" i="6" s="1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1" i="6"/>
  <c r="E10" i="6"/>
  <c r="E12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E9" i="6" s="1"/>
  <c r="Q47" i="6" l="1"/>
  <c r="E48" i="6"/>
  <c r="Q48" i="6"/>
  <c r="K48" i="6"/>
  <c r="K47" i="6"/>
  <c r="E47" i="6"/>
  <c r="N46" i="5"/>
  <c r="I46" i="5"/>
  <c r="D46" i="5"/>
  <c r="N45" i="5"/>
  <c r="I45" i="5"/>
  <c r="D45" i="5"/>
  <c r="N44" i="5"/>
  <c r="I44" i="5"/>
  <c r="D44" i="5"/>
  <c r="N43" i="5"/>
  <c r="I43" i="5"/>
  <c r="D43" i="5"/>
  <c r="N42" i="5"/>
  <c r="I42" i="5"/>
  <c r="D42" i="5"/>
  <c r="N41" i="5"/>
  <c r="I41" i="5"/>
  <c r="D41" i="5"/>
  <c r="N40" i="5"/>
  <c r="I40" i="5"/>
  <c r="D40" i="5"/>
  <c r="N39" i="5"/>
  <c r="I39" i="5"/>
  <c r="D39" i="5"/>
  <c r="N38" i="5"/>
  <c r="I38" i="5"/>
  <c r="D38" i="5"/>
  <c r="N37" i="5"/>
  <c r="I37" i="5"/>
  <c r="D37" i="5"/>
  <c r="N36" i="5"/>
  <c r="I36" i="5"/>
  <c r="D36" i="5"/>
  <c r="N35" i="5"/>
  <c r="I35" i="5"/>
  <c r="D35" i="5"/>
  <c r="N34" i="5"/>
  <c r="I34" i="5"/>
  <c r="D34" i="5"/>
  <c r="N33" i="5"/>
  <c r="I33" i="5"/>
  <c r="D33" i="5"/>
  <c r="N32" i="5"/>
  <c r="I32" i="5"/>
  <c r="D32" i="5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D27" i="5"/>
  <c r="N26" i="5"/>
  <c r="I26" i="5"/>
  <c r="D26" i="5"/>
  <c r="N25" i="5"/>
  <c r="I25" i="5"/>
  <c r="D25" i="5"/>
  <c r="N24" i="5"/>
  <c r="I24" i="5"/>
  <c r="D24" i="5"/>
  <c r="N23" i="5"/>
  <c r="I23" i="5"/>
  <c r="D23" i="5"/>
  <c r="N22" i="5"/>
  <c r="I22" i="5"/>
  <c r="D22" i="5"/>
  <c r="N21" i="5"/>
  <c r="I21" i="5"/>
  <c r="D21" i="5"/>
  <c r="N20" i="5"/>
  <c r="I20" i="5"/>
  <c r="D20" i="5"/>
  <c r="N19" i="5"/>
  <c r="I19" i="5"/>
  <c r="D19" i="5"/>
  <c r="N18" i="5"/>
  <c r="I18" i="5"/>
  <c r="D18" i="5"/>
  <c r="N17" i="5"/>
  <c r="I17" i="5"/>
  <c r="D17" i="5"/>
  <c r="N16" i="5"/>
  <c r="I16" i="5"/>
  <c r="D16" i="5"/>
  <c r="N15" i="5"/>
  <c r="I15" i="5"/>
  <c r="D15" i="5"/>
  <c r="N14" i="5"/>
  <c r="I14" i="5"/>
  <c r="D14" i="5"/>
  <c r="N13" i="5"/>
  <c r="I13" i="5"/>
  <c r="D13" i="5"/>
  <c r="N12" i="5"/>
  <c r="I12" i="5"/>
  <c r="D12" i="5"/>
  <c r="N11" i="5"/>
  <c r="I11" i="5"/>
  <c r="D11" i="5"/>
  <c r="N10" i="5"/>
  <c r="I10" i="5"/>
  <c r="D10" i="5"/>
  <c r="N9" i="5"/>
  <c r="I9" i="5"/>
  <c r="D9" i="5"/>
  <c r="Q46" i="3"/>
  <c r="K46" i="3"/>
  <c r="Q45" i="3"/>
  <c r="K45" i="3"/>
  <c r="Q44" i="3"/>
  <c r="K44" i="3"/>
  <c r="Q43" i="3"/>
  <c r="K43" i="3"/>
  <c r="Q42" i="3"/>
  <c r="K42" i="3"/>
  <c r="Q41" i="3"/>
  <c r="K41" i="3"/>
  <c r="Q40" i="3"/>
  <c r="K40" i="3"/>
  <c r="Q39" i="3"/>
  <c r="K39" i="3"/>
  <c r="Q38" i="3"/>
  <c r="K38" i="3"/>
  <c r="Q37" i="3"/>
  <c r="K37" i="3"/>
  <c r="Q36" i="3"/>
  <c r="K36" i="3"/>
  <c r="Q35" i="3"/>
  <c r="K35" i="3"/>
  <c r="Q34" i="3"/>
  <c r="K34" i="3"/>
  <c r="Q33" i="3"/>
  <c r="K33" i="3"/>
  <c r="Q32" i="3"/>
  <c r="K32" i="3"/>
  <c r="Q31" i="3"/>
  <c r="K31" i="3"/>
  <c r="Q30" i="3"/>
  <c r="K30" i="3"/>
  <c r="Q29" i="3"/>
  <c r="K29" i="3"/>
  <c r="Q28" i="3"/>
  <c r="K28" i="3"/>
  <c r="Q27" i="3"/>
  <c r="K27" i="3"/>
  <c r="Q26" i="3"/>
  <c r="K26" i="3"/>
  <c r="Q25" i="3"/>
  <c r="K25" i="3"/>
  <c r="Q24" i="3"/>
  <c r="K24" i="3"/>
  <c r="Q23" i="3"/>
  <c r="K23" i="3"/>
  <c r="Q22" i="3"/>
  <c r="K22" i="3"/>
  <c r="Q21" i="3"/>
  <c r="K21" i="3"/>
  <c r="Q20" i="3"/>
  <c r="K20" i="3"/>
  <c r="Q19" i="3"/>
  <c r="K19" i="3"/>
  <c r="Q18" i="3"/>
  <c r="K18" i="3"/>
  <c r="Q17" i="3"/>
  <c r="K17" i="3"/>
  <c r="Q16" i="3"/>
  <c r="K16" i="3"/>
  <c r="Q15" i="3"/>
  <c r="K15" i="3"/>
  <c r="Q14" i="3"/>
  <c r="K14" i="3"/>
  <c r="Q13" i="3"/>
  <c r="K13" i="3"/>
  <c r="Q12" i="3"/>
  <c r="K12" i="3"/>
  <c r="Q11" i="3"/>
  <c r="K11" i="3"/>
  <c r="Q10" i="3"/>
  <c r="K10" i="3"/>
  <c r="Q9" i="3"/>
  <c r="K9" i="3"/>
  <c r="E48" i="3"/>
  <c r="N46" i="7"/>
  <c r="I46" i="7"/>
  <c r="D46" i="7"/>
  <c r="N45" i="7"/>
  <c r="I45" i="7"/>
  <c r="D45" i="7"/>
  <c r="N44" i="7"/>
  <c r="I44" i="7"/>
  <c r="D44" i="7"/>
  <c r="N43" i="7"/>
  <c r="I43" i="7"/>
  <c r="D43" i="7"/>
  <c r="N42" i="7"/>
  <c r="I42" i="7"/>
  <c r="D42" i="7"/>
  <c r="N41" i="7"/>
  <c r="I41" i="7"/>
  <c r="D41" i="7"/>
  <c r="N40" i="7"/>
  <c r="I40" i="7"/>
  <c r="D40" i="7"/>
  <c r="N39" i="7"/>
  <c r="I39" i="7"/>
  <c r="D39" i="7"/>
  <c r="N38" i="7"/>
  <c r="I38" i="7"/>
  <c r="D38" i="7"/>
  <c r="N37" i="7"/>
  <c r="I37" i="7"/>
  <c r="D37" i="7"/>
  <c r="N36" i="7"/>
  <c r="I36" i="7"/>
  <c r="D36" i="7"/>
  <c r="N35" i="7"/>
  <c r="I35" i="7"/>
  <c r="D35" i="7"/>
  <c r="N34" i="7"/>
  <c r="I34" i="7"/>
  <c r="D34" i="7"/>
  <c r="N33" i="7"/>
  <c r="I33" i="7"/>
  <c r="D33" i="7"/>
  <c r="N32" i="7"/>
  <c r="I32" i="7"/>
  <c r="D32" i="7"/>
  <c r="N31" i="7"/>
  <c r="I31" i="7"/>
  <c r="D31" i="7"/>
  <c r="N30" i="7"/>
  <c r="I30" i="7"/>
  <c r="D30" i="7"/>
  <c r="N29" i="7"/>
  <c r="I29" i="7"/>
  <c r="D29" i="7"/>
  <c r="N28" i="7"/>
  <c r="I28" i="7"/>
  <c r="D28" i="7"/>
  <c r="N27" i="7"/>
  <c r="I27" i="7"/>
  <c r="D27" i="7"/>
  <c r="N26" i="7"/>
  <c r="I26" i="7"/>
  <c r="D26" i="7"/>
  <c r="N25" i="7"/>
  <c r="I25" i="7"/>
  <c r="D25" i="7"/>
  <c r="N24" i="7"/>
  <c r="I24" i="7"/>
  <c r="D24" i="7"/>
  <c r="N23" i="7"/>
  <c r="I23" i="7"/>
  <c r="D23" i="7"/>
  <c r="N22" i="7"/>
  <c r="I22" i="7"/>
  <c r="D22" i="7"/>
  <c r="N21" i="7"/>
  <c r="I21" i="7"/>
  <c r="D21" i="7"/>
  <c r="N20" i="7"/>
  <c r="I20" i="7"/>
  <c r="D20" i="7"/>
  <c r="N19" i="7"/>
  <c r="I19" i="7"/>
  <c r="D19" i="7"/>
  <c r="N18" i="7"/>
  <c r="I18" i="7"/>
  <c r="D18" i="7"/>
  <c r="N17" i="7"/>
  <c r="I17" i="7"/>
  <c r="D17" i="7"/>
  <c r="N16" i="7"/>
  <c r="I16" i="7"/>
  <c r="D16" i="7"/>
  <c r="N15" i="7"/>
  <c r="I15" i="7"/>
  <c r="D15" i="7"/>
  <c r="N14" i="7"/>
  <c r="I14" i="7"/>
  <c r="D14" i="7"/>
  <c r="N13" i="7"/>
  <c r="I13" i="7"/>
  <c r="D13" i="7"/>
  <c r="N12" i="7"/>
  <c r="I12" i="7"/>
  <c r="D12" i="7"/>
  <c r="N11" i="7"/>
  <c r="I11" i="7"/>
  <c r="D11" i="7"/>
  <c r="N10" i="7"/>
  <c r="I10" i="7"/>
  <c r="D10" i="7"/>
  <c r="N9" i="7"/>
  <c r="I9" i="7"/>
  <c r="D9" i="7"/>
  <c r="K48" i="3" l="1"/>
  <c r="D48" i="5"/>
  <c r="Q48" i="3"/>
  <c r="N47" i="7"/>
  <c r="N48" i="7"/>
  <c r="D47" i="5"/>
  <c r="D47" i="7"/>
  <c r="D48" i="7"/>
  <c r="I47" i="7"/>
  <c r="I48" i="7"/>
  <c r="N48" i="5"/>
  <c r="I48" i="5"/>
  <c r="N47" i="5"/>
  <c r="I47" i="5"/>
  <c r="Q47" i="3"/>
  <c r="E47" i="3"/>
  <c r="F30" i="6" l="1"/>
  <c r="F30" i="1"/>
  <c r="F35" i="1"/>
  <c r="K47" i="3"/>
  <c r="F31" i="1" s="1"/>
  <c r="F36" i="1" l="1"/>
</calcChain>
</file>

<file path=xl/sharedStrings.xml><?xml version="1.0" encoding="utf-8"?>
<sst xmlns="http://schemas.openxmlformats.org/spreadsheetml/2006/main" count="778" uniqueCount="172">
  <si>
    <t>성명</t>
  </si>
  <si>
    <t>생년월일</t>
  </si>
  <si>
    <t>E-MAIL</t>
  </si>
  <si>
    <t>병역</t>
  </si>
  <si>
    <t>군복무여부</t>
  </si>
  <si>
    <t>복무기간</t>
  </si>
  <si>
    <t>군별</t>
  </si>
  <si>
    <t>계급</t>
  </si>
  <si>
    <t>보훈대상</t>
  </si>
  <si>
    <t>자기소개(생활신조,취미/특기,성장과정 등)</t>
  </si>
  <si>
    <t>성격의 장단점</t>
  </si>
  <si>
    <t>경력</t>
  </si>
  <si>
    <t>근무기간</t>
  </si>
  <si>
    <t>직장명</t>
  </si>
  <si>
    <t>근무부서</t>
  </si>
  <si>
    <t>최종직위</t>
  </si>
  <si>
    <t>담당업무</t>
  </si>
  <si>
    <t>소재지</t>
  </si>
  <si>
    <t>퇴직사유</t>
  </si>
  <si>
    <t>자격증</t>
  </si>
  <si>
    <t>국가공인자격증</t>
  </si>
  <si>
    <t>취득일</t>
  </si>
  <si>
    <t>자격증 NO</t>
  </si>
  <si>
    <t>발행처</t>
  </si>
  <si>
    <t>학력사항</t>
  </si>
  <si>
    <t>구분</t>
  </si>
  <si>
    <t>재학기간</t>
  </si>
  <si>
    <t>학교명</t>
  </si>
  <si>
    <t>전공</t>
  </si>
  <si>
    <t>평점</t>
  </si>
  <si>
    <t>Page 1</t>
  </si>
  <si>
    <t>고교생활기록</t>
  </si>
  <si>
    <t>결석</t>
  </si>
  <si>
    <t>지각</t>
  </si>
  <si>
    <t>조퇴</t>
  </si>
  <si>
    <t>결과</t>
  </si>
  <si>
    <t>행동특성 및 종합의견</t>
  </si>
  <si>
    <t>질병</t>
  </si>
  <si>
    <t>사고</t>
  </si>
  <si>
    <t>기타</t>
  </si>
  <si>
    <t>1학년</t>
  </si>
  <si>
    <t>%</t>
  </si>
  <si>
    <t>2학년</t>
  </si>
  <si>
    <t>3학년</t>
  </si>
  <si>
    <t>계</t>
  </si>
  <si>
    <t>직훈</t>
  </si>
  <si>
    <t>훈련원명</t>
  </si>
  <si>
    <t>과정명</t>
  </si>
  <si>
    <t>훈련기간</t>
  </si>
  <si>
    <t xml:space="preserve">지원동기 </t>
    <phoneticPr fontId="1" type="noConversion"/>
  </si>
  <si>
    <t>자 기 소 개 서</t>
    <phoneticPr fontId="1" type="noConversion"/>
  </si>
  <si>
    <t>현재 학년</t>
    <phoneticPr fontId="1" type="noConversion"/>
  </si>
  <si>
    <t>기타</t>
    <phoneticPr fontId="1" type="noConversion"/>
  </si>
  <si>
    <t>작업복 사이즈</t>
    <phoneticPr fontId="1" type="noConversion"/>
  </si>
  <si>
    <t>작업화</t>
    <phoneticPr fontId="1" type="noConversion"/>
  </si>
  <si>
    <t>신장(키)</t>
    <phoneticPr fontId="1" type="noConversion"/>
  </si>
  <si>
    <t>%</t>
    <phoneticPr fontId="1" type="noConversion"/>
  </si>
  <si>
    <t>사 진</t>
    <phoneticPr fontId="1" type="noConversion"/>
  </si>
  <si>
    <t>성적
(상위%)</t>
    <phoneticPr fontId="1" type="noConversion"/>
  </si>
  <si>
    <t>.</t>
    <phoneticPr fontId="1" type="noConversion"/>
  </si>
  <si>
    <t>．</t>
    <phoneticPr fontId="1" type="noConversion"/>
  </si>
  <si>
    <t>등급/급수</t>
    <phoneticPr fontId="1" type="noConversion"/>
  </si>
  <si>
    <t>사회활동 및 기타사항</t>
    <phoneticPr fontId="1" type="noConversion"/>
  </si>
  <si>
    <t>연락처</t>
    <phoneticPr fontId="1" type="noConversion"/>
  </si>
  <si>
    <t>주소</t>
    <phoneticPr fontId="1" type="noConversion"/>
  </si>
  <si>
    <t>자 기 소 개 서</t>
    <phoneticPr fontId="1" type="noConversion"/>
  </si>
  <si>
    <t>유XX</t>
    <phoneticPr fontId="1" type="noConversion"/>
  </si>
  <si>
    <t>1995.03.23</t>
    <phoneticPr fontId="1" type="noConversion"/>
  </si>
  <si>
    <t>주소, 연락처</t>
  </si>
  <si>
    <t>서울 노원구 XX동 금호어울림아파트 XXX동 XXXX호</t>
    <phoneticPr fontId="1" type="noConversion"/>
  </si>
  <si>
    <t>meryu1004com@gmail.com</t>
    <phoneticPr fontId="1" type="noConversion"/>
  </si>
  <si>
    <t>현재 학년</t>
    <phoneticPr fontId="1" type="noConversion"/>
  </si>
  <si>
    <t>고등학교</t>
    <phoneticPr fontId="1" type="noConversion"/>
  </si>
  <si>
    <t>'09. 3 ~ '12. 2</t>
    <phoneticPr fontId="1" type="noConversion"/>
  </si>
  <si>
    <t>XX고등학교</t>
    <phoneticPr fontId="1" type="noConversion"/>
  </si>
  <si>
    <t>XX 과</t>
    <phoneticPr fontId="1" type="noConversion"/>
  </si>
  <si>
    <t>졸업</t>
    <phoneticPr fontId="1" type="noConversion"/>
  </si>
  <si>
    <t>서울
노원구</t>
    <phoneticPr fontId="1" type="noConversion"/>
  </si>
  <si>
    <t>전문대학교</t>
    <phoneticPr fontId="1" type="noConversion"/>
  </si>
  <si>
    <t>12.3 ~</t>
    <phoneticPr fontId="1" type="noConversion"/>
  </si>
  <si>
    <t>XX 전문대학</t>
    <phoneticPr fontId="1" type="noConversion"/>
  </si>
  <si>
    <t>XX 학과</t>
    <phoneticPr fontId="1" type="noConversion"/>
  </si>
  <si>
    <t>2학년</t>
    <phoneticPr fontId="1" type="noConversion"/>
  </si>
  <si>
    <t>인천
남구</t>
    <phoneticPr fontId="1" type="noConversion"/>
  </si>
  <si>
    <t>성적
(상위%)</t>
    <phoneticPr fontId="1" type="noConversion"/>
  </si>
  <si>
    <t>%</t>
    <phoneticPr fontId="1" type="noConversion"/>
  </si>
  <si>
    <t>원칙을 정해 놓고 자기 나름대로 실천하는 능력이 있으며 소망진로로 나아가기 워해서 노력을 기울이고 있고 내성적인 성품이라 낮을가리기도 하지만 자존감도 강하여 학업에 대한 열의들보임.</t>
    <phoneticPr fontId="1" type="noConversion"/>
  </si>
  <si>
    <t>개근</t>
    <phoneticPr fontId="1" type="noConversion"/>
  </si>
  <si>
    <t>(책임감)성실한 성격으로 어떤일이든 맡겨 놓으면 믿음이 가는학생임.(배려)그리고 다른 사람에 대한 배려심과 이해심이 깊어 친구들의 장난도 웃으며 넘길 수 있는 여유를 니녔음</t>
    <phoneticPr fontId="1" type="noConversion"/>
  </si>
  <si>
    <t>(규칙준수)교칙,학급내규등을 잘 지키며,다른 사람에게 불편을 끼치지 않는 생활을 하려 노력함.(자기주도)학급자율학습시간에 늦지않고 적극적으로 참여하며 자신이 해야할 과제를 스스로 찾아 해결하려는 모습을 보임.</t>
    <phoneticPr fontId="1" type="noConversion"/>
  </si>
  <si>
    <t>교사의 조언에 적극적인 공감을 보이며 자신을 개선하려는 의지가 있고 그것을 행동으로 옮겨 나날이 발전해 가는 모습을 보임</t>
    <phoneticPr fontId="1" type="noConversion"/>
  </si>
  <si>
    <t>군필</t>
    <phoneticPr fontId="1" type="noConversion"/>
  </si>
  <si>
    <t>'13.3 ~ '14.12</t>
    <phoneticPr fontId="1" type="noConversion"/>
  </si>
  <si>
    <t>육군</t>
    <phoneticPr fontId="1" type="noConversion"/>
  </si>
  <si>
    <t>병장</t>
    <phoneticPr fontId="1" type="noConversion"/>
  </si>
  <si>
    <t>비보훈</t>
    <phoneticPr fontId="1" type="noConversion"/>
  </si>
  <si>
    <t>14.12 ~ '15. 3</t>
    <phoneticPr fontId="1" type="noConversion"/>
  </si>
  <si>
    <t>맥도날드 노원점</t>
    <phoneticPr fontId="1" type="noConversion"/>
  </si>
  <si>
    <t>그릴</t>
    <phoneticPr fontId="1" type="noConversion"/>
  </si>
  <si>
    <t xml:space="preserve">크루 </t>
    <phoneticPr fontId="1" type="noConversion"/>
  </si>
  <si>
    <t>버거제조 및 청결</t>
    <phoneticPr fontId="1" type="noConversion"/>
  </si>
  <si>
    <t>서울시
동대문구</t>
    <phoneticPr fontId="1" type="noConversion"/>
  </si>
  <si>
    <t>복학</t>
    <phoneticPr fontId="1" type="noConversion"/>
  </si>
  <si>
    <t>사회활동 및 기타사항</t>
  </si>
  <si>
    <t>등급/급수</t>
  </si>
  <si>
    <t>항공기관정비기능사</t>
    <phoneticPr fontId="1" type="noConversion"/>
  </si>
  <si>
    <t>기능사</t>
    <phoneticPr fontId="1" type="noConversion"/>
  </si>
  <si>
    <t>2016.12.16</t>
    <phoneticPr fontId="1" type="noConversion"/>
  </si>
  <si>
    <t>한국산업인력공단</t>
    <phoneticPr fontId="1" type="noConversion"/>
  </si>
  <si>
    <t>TOEIC Speaking Test</t>
    <phoneticPr fontId="1" type="noConversion"/>
  </si>
  <si>
    <t>Level 7</t>
    <phoneticPr fontId="1" type="noConversion"/>
  </si>
  <si>
    <t>2016.09.03</t>
    <phoneticPr fontId="1" type="noConversion"/>
  </si>
  <si>
    <t>ETS</t>
    <phoneticPr fontId="1" type="noConversion"/>
  </si>
  <si>
    <t>TOEIC</t>
    <phoneticPr fontId="1" type="noConversion"/>
  </si>
  <si>
    <t>2016.04.30</t>
    <phoneticPr fontId="1" type="noConversion"/>
  </si>
  <si>
    <t>기타</t>
    <phoneticPr fontId="1" type="noConversion"/>
  </si>
  <si>
    <t>작업복 사이즈</t>
    <phoneticPr fontId="1" type="noConversion"/>
  </si>
  <si>
    <t>작업화 (mm)</t>
    <phoneticPr fontId="1" type="noConversion"/>
  </si>
  <si>
    <t>신장(키)</t>
    <phoneticPr fontId="1" type="noConversion"/>
  </si>
  <si>
    <t>2XL</t>
    <phoneticPr fontId="1" type="noConversion"/>
  </si>
  <si>
    <t>휴대폰:010-9XXX-3XXX 자택:02-9XX-3XXX</t>
    <phoneticPr fontId="1" type="noConversion"/>
  </si>
  <si>
    <t>과   목</t>
  </si>
  <si>
    <t>과목1</t>
    <phoneticPr fontId="1" type="noConversion"/>
  </si>
  <si>
    <t>과목2</t>
  </si>
  <si>
    <t>과목3</t>
  </si>
  <si>
    <t>과목4</t>
  </si>
  <si>
    <t>과목5</t>
  </si>
  <si>
    <t>과목6</t>
  </si>
  <si>
    <t>과목7</t>
  </si>
  <si>
    <t>과목8</t>
  </si>
  <si>
    <t>과목9</t>
  </si>
  <si>
    <t>과목10</t>
  </si>
  <si>
    <t>과목11</t>
  </si>
  <si>
    <t>과목12</t>
  </si>
  <si>
    <t>과목13</t>
  </si>
  <si>
    <t>과목14</t>
  </si>
  <si>
    <t>과목15</t>
  </si>
  <si>
    <t>과목16</t>
  </si>
  <si>
    <t>과목17</t>
  </si>
  <si>
    <t>과목18</t>
  </si>
  <si>
    <t>과목19</t>
  </si>
  <si>
    <t>석차</t>
    <phoneticPr fontId="1" type="noConversion"/>
  </si>
  <si>
    <t>재적수</t>
    <phoneticPr fontId="1" type="noConversion"/>
  </si>
  <si>
    <t>등급</t>
    <phoneticPr fontId="1" type="noConversion"/>
  </si>
  <si>
    <t>1학년</t>
    <phoneticPr fontId="1" type="noConversion"/>
  </si>
  <si>
    <t>1학기</t>
    <phoneticPr fontId="1" type="noConversion"/>
  </si>
  <si>
    <t>2학기</t>
    <phoneticPr fontId="1" type="noConversion"/>
  </si>
  <si>
    <t>구분</t>
    <phoneticPr fontId="1" type="noConversion"/>
  </si>
  <si>
    <t>평균</t>
    <phoneticPr fontId="1" type="noConversion"/>
  </si>
  <si>
    <t>3학년</t>
    <phoneticPr fontId="1" type="noConversion"/>
  </si>
  <si>
    <t>1. 과목명은 기재하지 마십시오. (빨간부분)</t>
    <phoneticPr fontId="1" type="noConversion"/>
  </si>
  <si>
    <t>상위%</t>
    <phoneticPr fontId="1" type="noConversion"/>
  </si>
  <si>
    <t>3. 상위%는 자동계산되니 입력하지 마십시오. 자동계산 후 지원서 상 자동입력됩니다.</t>
    <phoneticPr fontId="1" type="noConversion"/>
  </si>
  <si>
    <t>등급</t>
    <phoneticPr fontId="1" type="noConversion"/>
  </si>
  <si>
    <t>2. 석차와 재적수는 고교생활기록부 상 과목순서대로 기재바랍니다. (노란부분)</t>
    <phoneticPr fontId="1" type="noConversion"/>
  </si>
  <si>
    <t>2. 등급은 고교생활기록부 상 과목순서대로 기재바랍니다. (노란부분)</t>
    <phoneticPr fontId="1" type="noConversion"/>
  </si>
  <si>
    <t>3학년</t>
    <phoneticPr fontId="1" type="noConversion"/>
  </si>
  <si>
    <t>2. 취득점수는 성적표 상 순서대로 기재바랍니다. (노란부분)</t>
    <phoneticPr fontId="1" type="noConversion"/>
  </si>
  <si>
    <t>점수</t>
    <phoneticPr fontId="1" type="noConversion"/>
  </si>
  <si>
    <t>취득점수</t>
    <phoneticPr fontId="1" type="noConversion"/>
  </si>
  <si>
    <t>하단 표에 입력바랍니다.</t>
    <phoneticPr fontId="1" type="noConversion"/>
  </si>
  <si>
    <t xml:space="preserve">하단 표에 입력바랍니다.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</si>
  <si>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</si>
  <si>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</si>
  <si>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</si>
  <si>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</si>
  <si>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</si>
  <si>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</si>
  <si>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</si>
  <si>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</si>
  <si>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▣ (AutoLand 광명) 산학인턴 지원서</t>
    <phoneticPr fontId="1" type="noConversion"/>
  </si>
  <si>
    <r>
      <t>▣ (AutoLand 광명) 산학인턴 지원서_</t>
    </r>
    <r>
      <rPr>
        <b/>
        <sz val="20"/>
        <color rgb="FFFF0000"/>
        <rFont val="맑은 고딕"/>
        <family val="3"/>
        <charset val="129"/>
      </rPr>
      <t>양식변경 금지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</si>
</sst>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yyyy&quot;.&quot;mm&quot; ~&quot;"/>
    <numFmt numFmtId="177" formatCode="0_ "/>
    <numFmt numFmtId="178" formatCode="0.00_ "/>
    <numFmt numFmtId="179" formatCode="0_);[Red]\(0\)"/>
  </numFmts>
  <fonts count="30">
    <font>
      <sz val="11"/>
      <name val="돋움"/>
      <family val="3"/>
    </font>
    <font>
      <sz val="8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name val="맑은 고딕"/>
      <family val="3"/>
      <charset val="129"/>
    </font>
    <font>
      <b/>
      <sz val="20"/>
      <name val="맑은 고딕"/>
      <family val="3"/>
      <charset val="129"/>
    </font>
    <font>
      <i/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1"/>
      <name val="가는각진제목체"/>
      <family val="1"/>
      <charset val="129"/>
    </font>
    <font>
      <sz val="10"/>
      <name val="가는각진제목체"/>
      <family val="1"/>
      <charset val="129"/>
    </font>
    <font>
      <b/>
      <sz val="9"/>
      <name val="가는각진제목체"/>
      <family val="1"/>
      <charset val="129"/>
    </font>
    <font>
      <b/>
      <sz val="10"/>
      <name val="가는각진제목체"/>
      <family val="1"/>
      <charset val="129"/>
    </font>
    <font>
      <u/>
      <sz val="11"/>
      <color theme="10"/>
      <name val="가는각진제목체"/>
      <family val="1"/>
      <charset val="129"/>
    </font>
    <font>
      <b/>
      <sz val="8"/>
      <name val="가는각진제목체"/>
      <family val="1"/>
      <charset val="129"/>
    </font>
    <font>
      <sz val="9"/>
      <name val="가는각진제목체"/>
      <family val="1"/>
      <charset val="129"/>
    </font>
    <font>
      <sz val="8"/>
      <name val="가는각진제목체"/>
      <family val="1"/>
      <charset val="129"/>
    </font>
    <font>
      <b/>
      <sz val="11"/>
      <name val="가는각진제목체"/>
      <family val="1"/>
      <charset val="129"/>
    </font>
    <font>
      <sz val="11"/>
      <name val="돋움"/>
      <family val="3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i/>
      <sz val="10"/>
      <name val="돋움"/>
      <family val="3"/>
      <charset val="129"/>
    </font>
    <font>
      <sz val="10"/>
      <color rgb="FF0000CC"/>
      <name val="굴림"/>
      <family val="3"/>
      <charset val="129"/>
    </font>
    <font>
      <b/>
      <sz val="10"/>
      <name val="돋움"/>
      <family val="3"/>
      <charset val="129"/>
    </font>
    <font>
      <sz val="11"/>
      <color rgb="FF373A3C"/>
      <name val="Arial"/>
      <family val="2"/>
    </font>
    <font>
      <sz val="11"/>
      <color rgb="FF373A3C"/>
      <name val="돋움"/>
      <family val="3"/>
      <charset val="129"/>
    </font>
    <font>
      <sz val="14"/>
      <name val="맑은 고딕"/>
      <family val="3"/>
      <charset val="129"/>
    </font>
    <font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6"/>
      <name val="맑은 고딕"/>
      <family val="3"/>
      <charset val="129"/>
    </font>
    <font>
      <b/>
      <sz val="20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</cellStyleXfs>
  <cellXfs count="165">
    <xf numFmtId="0" fontId="0" fillId="0" borderId="0" xfId="0"/>
    <xf numFmtId="0" fontId="3" fillId="0" borderId="0" xfId="0" applyFont="1"/>
    <xf numFmtId="0" fontId="7" fillId="0" borderId="0" xfId="0" applyFont="1"/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7" fillId="0" borderId="0" xfId="0" applyFont="1"/>
    <xf numFmtId="0" fontId="20" fillId="0" borderId="0" xfId="0" applyFont="1"/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4" borderId="2" xfId="0" applyFont="1" applyFill="1" applyBorder="1" applyAlignment="1" applyProtection="1">
      <alignment horizontal="center" vertical="center" shrinkToFit="1"/>
      <protection locked="0"/>
    </xf>
    <xf numFmtId="179" fontId="25" fillId="3" borderId="2" xfId="0" applyNumberFormat="1" applyFont="1" applyFill="1" applyBorder="1" applyAlignment="1" applyProtection="1">
      <alignment horizontal="center" vertical="center"/>
      <protection locked="0"/>
    </xf>
    <xf numFmtId="9" fontId="25" fillId="0" borderId="2" xfId="3" applyFont="1" applyFill="1" applyBorder="1" applyAlignment="1" applyProtection="1">
      <alignment horizontal="center" vertical="center"/>
      <protection locked="0"/>
    </xf>
    <xf numFmtId="9" fontId="26" fillId="0" borderId="2" xfId="3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Alignment="1">
      <alignment vertical="center"/>
    </xf>
    <xf numFmtId="0" fontId="24" fillId="4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6" fillId="5" borderId="2" xfId="0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79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78" fontId="13" fillId="0" borderId="7" xfId="0" quotePrefix="1" applyNumberFormat="1" applyFont="1" applyBorder="1" applyAlignment="1" applyProtection="1">
      <alignment horizontal="center" vertical="center" wrapText="1"/>
      <protection locked="0"/>
    </xf>
    <xf numFmtId="178" fontId="13" fillId="0" borderId="8" xfId="0" applyNumberFormat="1" applyFont="1" applyBorder="1" applyAlignment="1" applyProtection="1">
      <alignment horizontal="center" vertical="center" wrapText="1"/>
      <protection locked="0"/>
    </xf>
    <xf numFmtId="178" fontId="13" fillId="0" borderId="9" xfId="0" applyNumberFormat="1" applyFont="1" applyBorder="1" applyAlignment="1" applyProtection="1">
      <alignment horizontal="center" vertical="center" wrapText="1"/>
      <protection locked="0"/>
    </xf>
    <xf numFmtId="178" fontId="13" fillId="0" borderId="10" xfId="0" applyNumberFormat="1" applyFont="1" applyBorder="1" applyAlignment="1" applyProtection="1">
      <alignment horizontal="center" vertical="center" wrapText="1"/>
      <protection locked="0"/>
    </xf>
    <xf numFmtId="178" fontId="13" fillId="0" borderId="11" xfId="0" applyNumberFormat="1" applyFont="1" applyBorder="1" applyAlignment="1" applyProtection="1">
      <alignment horizontal="center" vertical="center" wrapText="1"/>
      <protection locked="0"/>
    </xf>
    <xf numFmtId="178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11" fillId="0" borderId="4" xfId="1" applyFont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justify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78" fontId="13" fillId="0" borderId="13" xfId="0" applyNumberFormat="1" applyFont="1" applyBorder="1" applyAlignment="1" applyProtection="1">
      <alignment horizontal="center" vertical="center" wrapText="1"/>
      <protection locked="0"/>
    </xf>
    <xf numFmtId="178" fontId="13" fillId="0" borderId="0" xfId="0" applyNumberFormat="1" applyFont="1" applyBorder="1" applyAlignment="1" applyProtection="1">
      <alignment horizontal="center" vertical="center" wrapText="1"/>
      <protection locked="0"/>
    </xf>
    <xf numFmtId="178" fontId="13" fillId="0" borderId="14" xfId="0" applyNumberFormat="1" applyFont="1" applyBorder="1" applyAlignment="1" applyProtection="1">
      <alignment horizontal="center" vertical="center" wrapText="1"/>
      <protection locked="0"/>
    </xf>
    <xf numFmtId="178" fontId="13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1" fontId="13" fillId="0" borderId="3" xfId="2" applyFont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177" fontId="8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176" fontId="13" fillId="0" borderId="3" xfId="0" quotePrefix="1" applyNumberFormat="1" applyFont="1" applyBorder="1" applyAlignment="1" applyProtection="1">
      <alignment horizontal="center" vertical="center" wrapText="1"/>
      <protection locked="0"/>
    </xf>
    <xf numFmtId="176" fontId="13" fillId="0" borderId="1" xfId="0" applyNumberFormat="1" applyFont="1" applyBorder="1" applyAlignment="1" applyProtection="1">
      <alignment horizontal="center" vertical="center" wrapText="1"/>
      <protection locked="0"/>
    </xf>
    <xf numFmtId="176" fontId="13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177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4" fontId="8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right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6" fontId="14" fillId="0" borderId="3" xfId="0" applyNumberFormat="1" applyFont="1" applyBorder="1" applyAlignment="1" applyProtection="1">
      <alignment horizontal="center" vertical="center" wrapText="1"/>
      <protection locked="0"/>
    </xf>
    <xf numFmtId="176" fontId="14" fillId="0" borderId="1" xfId="0" applyNumberFormat="1" applyFont="1" applyBorder="1" applyAlignment="1" applyProtection="1">
      <alignment horizontal="center" vertical="center" wrapText="1"/>
      <protection locked="0"/>
    </xf>
    <xf numFmtId="176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justify" vertical="center" wrapText="1"/>
      <protection locked="0"/>
    </xf>
    <xf numFmtId="176" fontId="13" fillId="0" borderId="3" xfId="0" applyNumberFormat="1" applyFont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9" fontId="10" fillId="0" borderId="3" xfId="0" applyNumberFormat="1" applyFont="1" applyBorder="1" applyAlignment="1" applyProtection="1">
      <alignment horizontal="center" vertical="center" shrinkToFit="1"/>
      <protection locked="0"/>
    </xf>
    <xf numFmtId="9" fontId="10" fillId="0" borderId="1" xfId="0" applyNumberFormat="1" applyFont="1" applyBorder="1" applyAlignment="1" applyProtection="1">
      <alignment horizontal="center" vertical="center" shrinkToFit="1"/>
      <protection locked="0"/>
    </xf>
    <xf numFmtId="9" fontId="10" fillId="0" borderId="4" xfId="0" applyNumberFormat="1" applyFont="1" applyBorder="1" applyAlignment="1" applyProtection="1">
      <alignment horizontal="center" vertical="center" shrinkToFit="1"/>
      <protection locked="0"/>
    </xf>
    <xf numFmtId="9" fontId="10" fillId="0" borderId="7" xfId="0" applyNumberFormat="1" applyFont="1" applyBorder="1" applyAlignment="1" applyProtection="1">
      <alignment horizontal="center" vertical="center" shrinkToFit="1"/>
      <protection locked="0"/>
    </xf>
    <xf numFmtId="9" fontId="10" fillId="0" borderId="8" xfId="0" applyNumberFormat="1" applyFont="1" applyBorder="1" applyAlignment="1" applyProtection="1">
      <alignment horizontal="center" vertical="center" shrinkToFit="1"/>
      <protection locked="0"/>
    </xf>
    <xf numFmtId="9" fontId="10" fillId="0" borderId="9" xfId="0" applyNumberFormat="1" applyFont="1" applyBorder="1" applyAlignment="1" applyProtection="1">
      <alignment horizontal="center" vertical="center" shrinkToFit="1"/>
      <protection locked="0"/>
    </xf>
    <xf numFmtId="9" fontId="10" fillId="0" borderId="13" xfId="0" applyNumberFormat="1" applyFont="1" applyBorder="1" applyAlignment="1" applyProtection="1">
      <alignment horizontal="center" vertical="center" shrinkToFit="1"/>
      <protection locked="0"/>
    </xf>
    <xf numFmtId="9" fontId="10" fillId="0" borderId="0" xfId="0" applyNumberFormat="1" applyFont="1" applyBorder="1" applyAlignment="1" applyProtection="1">
      <alignment horizontal="center" vertical="center" shrinkToFit="1"/>
      <protection locked="0"/>
    </xf>
    <xf numFmtId="9" fontId="10" fillId="0" borderId="14" xfId="0" applyNumberFormat="1" applyFont="1" applyBorder="1" applyAlignment="1" applyProtection="1">
      <alignment horizontal="center" vertical="center" shrinkToFit="1"/>
      <protection locked="0"/>
    </xf>
    <xf numFmtId="9" fontId="10" fillId="0" borderId="10" xfId="0" applyNumberFormat="1" applyFont="1" applyBorder="1" applyAlignment="1" applyProtection="1">
      <alignment horizontal="center" vertical="center" shrinkToFit="1"/>
      <protection locked="0"/>
    </xf>
    <xf numFmtId="9" fontId="10" fillId="0" borderId="11" xfId="0" applyNumberFormat="1" applyFont="1" applyBorder="1" applyAlignment="1" applyProtection="1">
      <alignment horizontal="center" vertical="center" shrinkToFit="1"/>
      <protection locked="0"/>
    </xf>
    <xf numFmtId="9" fontId="10" fillId="0" borderId="12" xfId="0" applyNumberFormat="1" applyFont="1" applyBorder="1" applyAlignment="1" applyProtection="1">
      <alignment horizontal="center" vertical="center" shrinkToFit="1"/>
      <protection locked="0"/>
    </xf>
    <xf numFmtId="9" fontId="10" fillId="0" borderId="3" xfId="3" applyFont="1" applyBorder="1" applyAlignment="1" applyProtection="1">
      <alignment horizontal="center" vertical="center" shrinkToFit="1"/>
      <protection locked="0"/>
    </xf>
    <xf numFmtId="9" fontId="10" fillId="0" borderId="1" xfId="3" applyFont="1" applyBorder="1" applyAlignment="1" applyProtection="1">
      <alignment horizontal="center" vertical="center" shrinkToFit="1"/>
      <protection locked="0"/>
    </xf>
    <xf numFmtId="9" fontId="10" fillId="0" borderId="4" xfId="3" applyFont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 applyProtection="1">
      <alignment vertical="center" wrapText="1"/>
      <protection locked="0"/>
    </xf>
    <xf numFmtId="0" fontId="10" fillId="2" borderId="13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14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2" borderId="11" xfId="0" applyFont="1" applyFill="1" applyBorder="1" applyAlignment="1" applyProtection="1">
      <alignment vertical="center" wrapText="1"/>
      <protection locked="0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25" fillId="0" borderId="2" xfId="0" applyFont="1" applyFill="1" applyBorder="1" applyAlignment="1" applyProtection="1">
      <alignment horizontal="center" vertical="center"/>
    </xf>
    <xf numFmtId="0" fontId="26" fillId="5" borderId="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horizontal="center" vertical="center"/>
    </xf>
  </cellXfs>
  <cellStyles count="4">
    <cellStyle name="백분율" xfId="3" builtinId="5"/>
    <cellStyle name="쉼표 [0]" xfId="2" builtinId="6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11594</xdr:colOff>
      <xdr:row>7</xdr:row>
      <xdr:rowOff>5798</xdr:rowOff>
    </xdr:from>
    <xdr:to>
      <xdr:col>8</xdr:col>
      <xdr:colOff>88603</xdr:colOff>
      <xdr:row>14</xdr:row>
      <xdr:rowOff>204135</xdr:rowOff>
    </xdr:to>
    <xdr:pic>
      <xdr:nvPicPr>
        <xdr:cNvPr id="2" name="그림 1" descr="[필리핀 가족연수] 필리핀 가족연수시 꼭 챙겨야 할 준비물 리스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69" y="767798"/>
          <a:ext cx="1039034" cy="1179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45383</xdr:colOff>
      <xdr:row>29</xdr:row>
      <xdr:rowOff>478127</xdr:rowOff>
    </xdr:from>
    <xdr:to>
      <xdr:col>47</xdr:col>
      <xdr:colOff>166488</xdr:colOff>
      <xdr:row>34</xdr:row>
      <xdr:rowOff>421146</xdr:rowOff>
    </xdr:to>
    <xdr:sp macro="" textlink="">
      <xdr:nvSpPr>
        <xdr:cNvPr id="2" name="직사각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24559" y="4635509"/>
          <a:ext cx="5589576" cy="133254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1. 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성적은 고교</a:t>
          </a:r>
          <a:r>
            <a:rPr lang="ko-KR" altLang="en-US" sz="1200" b="1" baseline="0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 성적표를 확인하시어 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하단 시트 중 한 곳에 입력바랍니다</a:t>
          </a:r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 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성적입력 후 지원서 상 성적 </a:t>
          </a:r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%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은 자동 입력됩니다</a:t>
          </a:r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  <a:p>
          <a:pPr algn="l"/>
          <a:endParaRPr lang="en-US" altLang="ko-KR" sz="1200" b="1">
            <a:solidFill>
              <a:srgbClr val="FF0000"/>
            </a:solidFill>
            <a:latin typeface="맑은 고딕" panose="020B0503020000020004" pitchFamily="50" charset="-127"/>
            <a:ea typeface="맑은 고딕" panose="020B0503020000020004" pitchFamily="50" charset="-127"/>
          </a:endParaRPr>
        </a:p>
        <a:p>
          <a:pPr algn="l"/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2. 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결과는 지각</a:t>
          </a:r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, 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조퇴의 합이 아닙니다</a:t>
          </a:r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 </a:t>
          </a:r>
          <a:r>
            <a:rPr lang="ko-KR" altLang="en-US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결과라는 항목이 별도로 있습니다</a:t>
          </a:r>
          <a:r>
            <a:rPr lang="en-US" altLang="ko-KR" sz="1200" b="1">
              <a:solidFill>
                <a:srgbClr val="FF0000"/>
              </a:solidFill>
              <a:latin typeface="맑은 고딕" panose="020B0503020000020004" pitchFamily="50" charset="-127"/>
              <a:ea typeface="맑은 고딕" panose="020B0503020000020004" pitchFamily="50" charset="-127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ryu1004com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A60"/>
  <sheetViews>
    <sheetView showGridLines="0" showWhiteSpace="0" view="pageBreakPreview" zoomScale="90" zoomScaleNormal="85" zoomScaleSheetLayoutView="90" workbookViewId="0"/>
  </sheetViews>
  <sheetFormatPr defaultRowHeight="13.5"/>
  <cols>
    <col min="1" max="1" width="0.5546875" customWidth="1"/>
    <col min="2" max="2" width="0.6640625" customWidth="1"/>
    <col min="3" max="3" width="1.5546875" customWidth="1"/>
    <col min="4" max="4" width="0.5546875" customWidth="1"/>
    <col min="5" max="5" width="5.6640625" customWidth="1"/>
    <col min="6" max="6" width="2" customWidth="1"/>
    <col min="7" max="7" width="0.77734375" customWidth="1"/>
    <col min="8" max="8" width="0.6640625" customWidth="1"/>
    <col min="9" max="9" width="1.21875" customWidth="1"/>
    <col min="10" max="10" width="0.88671875" customWidth="1"/>
    <col min="11" max="11" width="0.6640625" customWidth="1"/>
    <col min="12" max="12" width="2.21875" customWidth="1"/>
    <col min="13" max="13" width="3.21875" customWidth="1"/>
    <col min="14" max="14" width="1" customWidth="1"/>
    <col min="15" max="15" width="4.44140625" customWidth="1"/>
    <col min="16" max="16" width="0.6640625" customWidth="1"/>
    <col min="17" max="17" width="2.6640625" customWidth="1"/>
    <col min="18" max="18" width="1" customWidth="1"/>
    <col min="19" max="19" width="1.21875" customWidth="1"/>
    <col min="20" max="20" width="1" customWidth="1"/>
    <col min="21" max="21" width="1.5546875" customWidth="1"/>
    <col min="22" max="23" width="2.5546875" customWidth="1"/>
    <col min="24" max="24" width="0.5546875" customWidth="1"/>
    <col min="25" max="25" width="1.5546875" customWidth="1"/>
    <col min="26" max="26" width="0.88671875" customWidth="1"/>
    <col min="27" max="27" width="2.21875" customWidth="1"/>
    <col min="28" max="28" width="1.77734375" customWidth="1"/>
    <col min="29" max="29" width="0.6640625" customWidth="1"/>
    <col min="30" max="30" width="1" customWidth="1"/>
    <col min="31" max="31" width="1.109375" customWidth="1"/>
    <col min="32" max="32" width="1.44140625" customWidth="1"/>
    <col min="33" max="34" width="0.77734375" customWidth="1"/>
    <col min="35" max="35" width="6" customWidth="1"/>
    <col min="36" max="36" width="0.88671875" customWidth="1"/>
    <col min="37" max="37" width="2.5546875" customWidth="1"/>
    <col min="38" max="38" width="2.33203125" customWidth="1"/>
    <col min="39" max="39" width="1.77734375" customWidth="1"/>
    <col min="40" max="40" width="2" customWidth="1"/>
    <col min="41" max="41" width="1" customWidth="1"/>
    <col min="42" max="42" width="3.21875" customWidth="1"/>
    <col min="43" max="43" width="1.6640625" customWidth="1"/>
    <col min="44" max="44" width="0.6640625" customWidth="1"/>
    <col min="45" max="45" width="0.88671875" customWidth="1"/>
    <col min="46" max="46" width="0.5546875" customWidth="1"/>
    <col min="47" max="47" width="5" customWidth="1"/>
    <col min="48" max="48" width="6.5546875" customWidth="1"/>
    <col min="49" max="49" width="1" customWidth="1"/>
    <col min="50" max="50" width="16.77734375" customWidth="1"/>
    <col min="51" max="51" width="58.88671875" customWidth="1"/>
    <col min="52" max="52" width="13.21875" customWidth="1"/>
    <col min="53" max="53" width="7.33203125" customWidth="1"/>
  </cols>
  <sheetData>
    <row r="1" spans="1:53" s="5" customFormat="1" ht="12" customHeight="1">
      <c r="C1" s="31" t="s">
        <v>170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3" s="5" customFormat="1" ht="17.850000000000001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3" s="5" customFormat="1" ht="5.8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Y3" s="32" t="s">
        <v>65</v>
      </c>
      <c r="AZ3" s="33" t="s">
        <v>30</v>
      </c>
    </row>
    <row r="4" spans="1:53" s="5" customFormat="1" ht="4.1500000000000004" customHeight="1">
      <c r="AQ4" s="6"/>
      <c r="AY4" s="32"/>
      <c r="AZ4" s="33"/>
    </row>
    <row r="5" spans="1:53" s="5" customFormat="1" ht="13.9" customHeigh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Y5" s="32"/>
      <c r="AZ5" s="33"/>
    </row>
    <row r="6" spans="1:53" s="5" customFormat="1" ht="3.95" customHeight="1"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</row>
    <row r="7" spans="1:53" s="5" customFormat="1" ht="4.9000000000000004" customHeight="1"/>
    <row r="8" spans="1:53" s="5" customFormat="1" ht="3.4" customHeight="1">
      <c r="A8" s="2"/>
      <c r="B8" s="57"/>
      <c r="C8" s="58"/>
      <c r="D8" s="58"/>
      <c r="E8" s="58"/>
      <c r="F8" s="58"/>
      <c r="G8" s="58"/>
      <c r="H8" s="58"/>
      <c r="I8" s="59"/>
      <c r="J8" s="2"/>
      <c r="K8" s="47" t="s">
        <v>0</v>
      </c>
      <c r="L8" s="48"/>
      <c r="M8" s="48"/>
      <c r="N8" s="48"/>
      <c r="O8" s="48"/>
      <c r="P8" s="49"/>
      <c r="Q8" s="66" t="s">
        <v>66</v>
      </c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8"/>
      <c r="AW8" s="2"/>
      <c r="AX8" s="2"/>
      <c r="AY8" s="2"/>
      <c r="AZ8" s="2"/>
      <c r="BA8" s="2"/>
    </row>
    <row r="9" spans="1:53" s="5" customFormat="1" ht="13.35" customHeight="1">
      <c r="A9" s="2"/>
      <c r="B9" s="60"/>
      <c r="C9" s="61"/>
      <c r="D9" s="61"/>
      <c r="E9" s="61"/>
      <c r="F9" s="61"/>
      <c r="G9" s="61"/>
      <c r="H9" s="61"/>
      <c r="I9" s="62"/>
      <c r="J9" s="2"/>
      <c r="K9" s="50"/>
      <c r="L9" s="51"/>
      <c r="M9" s="51"/>
      <c r="N9" s="51"/>
      <c r="O9" s="51"/>
      <c r="P9" s="52"/>
      <c r="Q9" s="6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2"/>
      <c r="AX9" s="72" t="s">
        <v>9</v>
      </c>
      <c r="AY9" s="72"/>
      <c r="AZ9" s="72"/>
      <c r="BA9" s="72"/>
    </row>
    <row r="10" spans="1:53" s="5" customFormat="1" ht="5.85" customHeight="1">
      <c r="A10" s="2"/>
      <c r="B10" s="60"/>
      <c r="C10" s="61"/>
      <c r="D10" s="61"/>
      <c r="E10" s="61"/>
      <c r="F10" s="61"/>
      <c r="G10" s="61"/>
      <c r="H10" s="61"/>
      <c r="I10" s="62"/>
      <c r="J10" s="2"/>
      <c r="K10" s="50"/>
      <c r="L10" s="51"/>
      <c r="M10" s="51"/>
      <c r="N10" s="51"/>
      <c r="O10" s="51"/>
      <c r="P10" s="52"/>
      <c r="Q10" s="6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1"/>
      <c r="AW10" s="2"/>
      <c r="AX10" s="72"/>
      <c r="AY10" s="72"/>
      <c r="AZ10" s="72"/>
      <c r="BA10" s="72"/>
    </row>
    <row r="11" spans="1:53" s="5" customFormat="1" ht="11.25" customHeight="1">
      <c r="A11" s="2"/>
      <c r="B11" s="60"/>
      <c r="C11" s="61"/>
      <c r="D11" s="61"/>
      <c r="E11" s="61"/>
      <c r="F11" s="61"/>
      <c r="G11" s="61"/>
      <c r="H11" s="61"/>
      <c r="I11" s="62"/>
      <c r="J11" s="2"/>
      <c r="K11" s="47" t="s">
        <v>1</v>
      </c>
      <c r="L11" s="48"/>
      <c r="M11" s="48"/>
      <c r="N11" s="48"/>
      <c r="O11" s="48"/>
      <c r="P11" s="49"/>
      <c r="Q11" s="66" t="s">
        <v>67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/>
      <c r="AW11" s="2"/>
      <c r="AX11" s="76"/>
      <c r="AY11" s="76"/>
      <c r="AZ11" s="76"/>
      <c r="BA11" s="76"/>
    </row>
    <row r="12" spans="1:53" s="5" customFormat="1" ht="10.5" customHeight="1">
      <c r="A12" s="2"/>
      <c r="B12" s="60"/>
      <c r="C12" s="61"/>
      <c r="D12" s="61"/>
      <c r="E12" s="61"/>
      <c r="F12" s="61"/>
      <c r="G12" s="61"/>
      <c r="H12" s="61"/>
      <c r="I12" s="62"/>
      <c r="J12" s="2"/>
      <c r="K12" s="53"/>
      <c r="L12" s="54"/>
      <c r="M12" s="54"/>
      <c r="N12" s="54"/>
      <c r="O12" s="54"/>
      <c r="P12" s="55"/>
      <c r="Q12" s="73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5"/>
      <c r="AW12" s="2"/>
      <c r="AX12" s="76"/>
      <c r="AY12" s="76"/>
      <c r="AZ12" s="76"/>
      <c r="BA12" s="76"/>
    </row>
    <row r="13" spans="1:53" s="5" customFormat="1" ht="17.850000000000001" customHeight="1">
      <c r="A13" s="2"/>
      <c r="B13" s="60"/>
      <c r="C13" s="61"/>
      <c r="D13" s="61"/>
      <c r="E13" s="61"/>
      <c r="F13" s="61"/>
      <c r="G13" s="61"/>
      <c r="H13" s="61"/>
      <c r="I13" s="62"/>
      <c r="J13" s="2"/>
      <c r="K13" s="43" t="s">
        <v>68</v>
      </c>
      <c r="L13" s="43"/>
      <c r="M13" s="43"/>
      <c r="N13" s="43"/>
      <c r="O13" s="43"/>
      <c r="P13" s="43"/>
      <c r="Q13" s="42" t="s">
        <v>69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2"/>
      <c r="AX13" s="76"/>
      <c r="AY13" s="76"/>
      <c r="AZ13" s="76"/>
      <c r="BA13" s="76"/>
    </row>
    <row r="14" spans="1:53" s="5" customFormat="1" ht="17.850000000000001" customHeight="1">
      <c r="A14" s="2"/>
      <c r="B14" s="60"/>
      <c r="C14" s="61"/>
      <c r="D14" s="61"/>
      <c r="E14" s="61"/>
      <c r="F14" s="61"/>
      <c r="G14" s="61"/>
      <c r="H14" s="61"/>
      <c r="I14" s="62"/>
      <c r="J14" s="2"/>
      <c r="K14" s="43"/>
      <c r="L14" s="43"/>
      <c r="M14" s="43"/>
      <c r="N14" s="43"/>
      <c r="O14" s="43"/>
      <c r="P14" s="43"/>
      <c r="Q14" s="77" t="s">
        <v>120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9"/>
      <c r="AW14" s="2"/>
      <c r="AX14" s="76"/>
      <c r="AY14" s="76"/>
      <c r="AZ14" s="76"/>
      <c r="BA14" s="76"/>
    </row>
    <row r="15" spans="1:53" s="5" customFormat="1" ht="17.850000000000001" customHeight="1">
      <c r="A15" s="2"/>
      <c r="B15" s="63"/>
      <c r="C15" s="64"/>
      <c r="D15" s="64"/>
      <c r="E15" s="64"/>
      <c r="F15" s="64"/>
      <c r="G15" s="64"/>
      <c r="H15" s="64"/>
      <c r="I15" s="65"/>
      <c r="J15" s="2"/>
      <c r="K15" s="43" t="s">
        <v>2</v>
      </c>
      <c r="L15" s="43"/>
      <c r="M15" s="43"/>
      <c r="N15" s="43"/>
      <c r="O15" s="43"/>
      <c r="P15" s="43"/>
      <c r="Q15" s="44" t="s">
        <v>70</v>
      </c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  <c r="AW15" s="2"/>
      <c r="AX15" s="76"/>
      <c r="AY15" s="76"/>
      <c r="AZ15" s="76"/>
      <c r="BA15" s="76"/>
    </row>
    <row r="16" spans="1:53" s="5" customFormat="1" ht="3.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76"/>
      <c r="AY16" s="76"/>
      <c r="AZ16" s="76"/>
      <c r="BA16" s="76"/>
    </row>
    <row r="17" spans="1:53" s="5" customFormat="1" ht="14.25" customHeight="1">
      <c r="A17" s="47" t="s">
        <v>24</v>
      </c>
      <c r="B17" s="48"/>
      <c r="C17" s="48"/>
      <c r="D17" s="49"/>
      <c r="E17" s="56" t="s">
        <v>25</v>
      </c>
      <c r="F17" s="56"/>
      <c r="G17" s="56"/>
      <c r="H17" s="56"/>
      <c r="I17" s="56"/>
      <c r="J17" s="56"/>
      <c r="K17" s="56" t="s">
        <v>26</v>
      </c>
      <c r="L17" s="56"/>
      <c r="M17" s="56"/>
      <c r="N17" s="56"/>
      <c r="O17" s="56"/>
      <c r="P17" s="56"/>
      <c r="Q17" s="56"/>
      <c r="R17" s="56" t="s">
        <v>27</v>
      </c>
      <c r="S17" s="56"/>
      <c r="T17" s="56"/>
      <c r="U17" s="56"/>
      <c r="V17" s="56"/>
      <c r="W17" s="56"/>
      <c r="X17" s="56"/>
      <c r="Y17" s="56"/>
      <c r="Z17" s="56"/>
      <c r="AA17" s="56"/>
      <c r="AB17" s="56" t="s">
        <v>28</v>
      </c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 t="s">
        <v>29</v>
      </c>
      <c r="AQ17" s="56"/>
      <c r="AR17" s="56"/>
      <c r="AS17" s="56" t="s">
        <v>71</v>
      </c>
      <c r="AT17" s="56"/>
      <c r="AU17" s="56"/>
      <c r="AV17" s="7" t="s">
        <v>17</v>
      </c>
      <c r="AW17" s="2"/>
      <c r="AX17" s="76"/>
      <c r="AY17" s="76"/>
      <c r="AZ17" s="76"/>
      <c r="BA17" s="76"/>
    </row>
    <row r="18" spans="1:53" s="5" customFormat="1" ht="12.75" customHeight="1">
      <c r="A18" s="50"/>
      <c r="B18" s="51"/>
      <c r="C18" s="51"/>
      <c r="D18" s="52"/>
      <c r="E18" s="42" t="s">
        <v>72</v>
      </c>
      <c r="F18" s="42"/>
      <c r="G18" s="42"/>
      <c r="H18" s="42"/>
      <c r="I18" s="42"/>
      <c r="J18" s="42"/>
      <c r="K18" s="36" t="s">
        <v>73</v>
      </c>
      <c r="L18" s="37"/>
      <c r="M18" s="37"/>
      <c r="N18" s="37"/>
      <c r="O18" s="37"/>
      <c r="P18" s="37"/>
      <c r="Q18" s="38"/>
      <c r="R18" s="42" t="s">
        <v>74</v>
      </c>
      <c r="S18" s="42"/>
      <c r="T18" s="42"/>
      <c r="U18" s="42"/>
      <c r="V18" s="42"/>
      <c r="W18" s="42"/>
      <c r="X18" s="42"/>
      <c r="Y18" s="42"/>
      <c r="Z18" s="42"/>
      <c r="AA18" s="42"/>
      <c r="AB18" s="42" t="s">
        <v>75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>
        <v>2.7</v>
      </c>
      <c r="AQ18" s="42"/>
      <c r="AR18" s="42"/>
      <c r="AS18" s="42" t="s">
        <v>76</v>
      </c>
      <c r="AT18" s="42"/>
      <c r="AU18" s="42"/>
      <c r="AV18" s="42" t="s">
        <v>77</v>
      </c>
      <c r="AW18" s="2"/>
      <c r="AX18" s="76"/>
      <c r="AY18" s="76"/>
      <c r="AZ18" s="76"/>
      <c r="BA18" s="76"/>
    </row>
    <row r="19" spans="1:53" s="5" customFormat="1" ht="12.75" customHeight="1">
      <c r="A19" s="50"/>
      <c r="B19" s="51"/>
      <c r="C19" s="51"/>
      <c r="D19" s="52"/>
      <c r="E19" s="42"/>
      <c r="F19" s="42"/>
      <c r="G19" s="42"/>
      <c r="H19" s="42"/>
      <c r="I19" s="42"/>
      <c r="J19" s="42"/>
      <c r="K19" s="39"/>
      <c r="L19" s="40"/>
      <c r="M19" s="40"/>
      <c r="N19" s="40"/>
      <c r="O19" s="40"/>
      <c r="P19" s="40"/>
      <c r="Q19" s="41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2"/>
      <c r="AX19" s="76"/>
      <c r="AY19" s="76"/>
      <c r="AZ19" s="76"/>
      <c r="BA19" s="76"/>
    </row>
    <row r="20" spans="1:53" s="5" customFormat="1" ht="11.25" customHeight="1">
      <c r="A20" s="50"/>
      <c r="B20" s="51"/>
      <c r="C20" s="51"/>
      <c r="D20" s="52"/>
      <c r="E20" s="42" t="s">
        <v>78</v>
      </c>
      <c r="F20" s="42"/>
      <c r="G20" s="42"/>
      <c r="H20" s="42"/>
      <c r="I20" s="42"/>
      <c r="J20" s="42"/>
      <c r="K20" s="36" t="s">
        <v>79</v>
      </c>
      <c r="L20" s="37"/>
      <c r="M20" s="37"/>
      <c r="N20" s="37"/>
      <c r="O20" s="37"/>
      <c r="P20" s="37"/>
      <c r="Q20" s="38"/>
      <c r="R20" s="42" t="s">
        <v>80</v>
      </c>
      <c r="S20" s="42"/>
      <c r="T20" s="42"/>
      <c r="U20" s="42"/>
      <c r="V20" s="42"/>
      <c r="W20" s="42"/>
      <c r="X20" s="42"/>
      <c r="Y20" s="42"/>
      <c r="Z20" s="42"/>
      <c r="AA20" s="42"/>
      <c r="AB20" s="42" t="s">
        <v>81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83">
        <v>3.11</v>
      </c>
      <c r="AQ20" s="37"/>
      <c r="AR20" s="38"/>
      <c r="AS20" s="42" t="s">
        <v>82</v>
      </c>
      <c r="AT20" s="42"/>
      <c r="AU20" s="42"/>
      <c r="AV20" s="42" t="s">
        <v>83</v>
      </c>
      <c r="AW20" s="2"/>
      <c r="AX20" s="76"/>
      <c r="AY20" s="76"/>
      <c r="AZ20" s="76"/>
      <c r="BA20" s="76"/>
    </row>
    <row r="21" spans="1:53" s="5" customFormat="1" ht="11.25" customHeight="1">
      <c r="A21" s="50"/>
      <c r="B21" s="51"/>
      <c r="C21" s="51"/>
      <c r="D21" s="52"/>
      <c r="E21" s="42"/>
      <c r="F21" s="42"/>
      <c r="G21" s="42"/>
      <c r="H21" s="42"/>
      <c r="I21" s="42"/>
      <c r="J21" s="42"/>
      <c r="K21" s="80"/>
      <c r="L21" s="81"/>
      <c r="M21" s="81"/>
      <c r="N21" s="81"/>
      <c r="O21" s="81"/>
      <c r="P21" s="81"/>
      <c r="Q21" s="8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80"/>
      <c r="AQ21" s="81"/>
      <c r="AR21" s="82"/>
      <c r="AS21" s="42"/>
      <c r="AT21" s="42"/>
      <c r="AU21" s="42"/>
      <c r="AV21" s="42"/>
      <c r="AW21" s="2"/>
      <c r="AX21" s="76"/>
      <c r="AY21" s="76"/>
      <c r="AZ21" s="76"/>
      <c r="BA21" s="76"/>
    </row>
    <row r="22" spans="1:53" s="5" customFormat="1" ht="5.25" customHeight="1">
      <c r="A22" s="50"/>
      <c r="B22" s="51"/>
      <c r="C22" s="51"/>
      <c r="D22" s="52"/>
      <c r="E22" s="42"/>
      <c r="F22" s="42"/>
      <c r="G22" s="42"/>
      <c r="H22" s="42"/>
      <c r="I22" s="42"/>
      <c r="J22" s="42"/>
      <c r="K22" s="39"/>
      <c r="L22" s="40"/>
      <c r="M22" s="40"/>
      <c r="N22" s="40"/>
      <c r="O22" s="40"/>
      <c r="P22" s="40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9"/>
      <c r="AQ22" s="40"/>
      <c r="AR22" s="41"/>
      <c r="AS22" s="42"/>
      <c r="AT22" s="42"/>
      <c r="AU22" s="42"/>
      <c r="AV22" s="42"/>
      <c r="AW22" s="2"/>
      <c r="AX22" s="2"/>
      <c r="AY22" s="2"/>
      <c r="AZ22" s="2"/>
      <c r="BA22" s="2"/>
    </row>
    <row r="23" spans="1:53" s="5" customFormat="1" ht="18.75" customHeight="1">
      <c r="A23" s="50"/>
      <c r="B23" s="51"/>
      <c r="C23" s="51"/>
      <c r="D23" s="52"/>
      <c r="E23" s="42"/>
      <c r="F23" s="42"/>
      <c r="G23" s="42"/>
      <c r="H23" s="42"/>
      <c r="I23" s="42"/>
      <c r="J23" s="42"/>
      <c r="K23" s="86"/>
      <c r="L23" s="86"/>
      <c r="M23" s="86"/>
      <c r="N23" s="86"/>
      <c r="O23" s="86"/>
      <c r="P23" s="86"/>
      <c r="Q23" s="8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87"/>
      <c r="AQ23" s="87"/>
      <c r="AR23" s="87"/>
      <c r="AS23" s="88"/>
      <c r="AT23" s="88"/>
      <c r="AU23" s="88"/>
      <c r="AV23" s="88"/>
      <c r="AW23" s="2"/>
      <c r="AX23" s="72" t="s">
        <v>10</v>
      </c>
      <c r="AY23" s="72"/>
      <c r="AZ23" s="72"/>
      <c r="BA23" s="72"/>
    </row>
    <row r="24" spans="1:53" s="5" customFormat="1" ht="12.75" customHeight="1">
      <c r="A24" s="50"/>
      <c r="B24" s="51"/>
      <c r="C24" s="51"/>
      <c r="D24" s="52"/>
      <c r="E24" s="42"/>
      <c r="F24" s="42"/>
      <c r="G24" s="42"/>
      <c r="H24" s="42"/>
      <c r="I24" s="42"/>
      <c r="J24" s="42"/>
      <c r="K24" s="84"/>
      <c r="L24" s="84"/>
      <c r="M24" s="84"/>
      <c r="N24" s="84"/>
      <c r="O24" s="84"/>
      <c r="P24" s="84"/>
      <c r="Q24" s="84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85"/>
      <c r="AQ24" s="85"/>
      <c r="AR24" s="85"/>
      <c r="AS24" s="88"/>
      <c r="AT24" s="88"/>
      <c r="AU24" s="88"/>
      <c r="AV24" s="88"/>
      <c r="AW24" s="2"/>
      <c r="AX24" s="76"/>
      <c r="AY24" s="76"/>
      <c r="AZ24" s="76"/>
      <c r="BA24" s="76"/>
    </row>
    <row r="25" spans="1:53" s="5" customFormat="1" ht="12.75" customHeight="1">
      <c r="A25" s="50"/>
      <c r="B25" s="51"/>
      <c r="C25" s="51"/>
      <c r="D25" s="52"/>
      <c r="E25" s="42"/>
      <c r="F25" s="42"/>
      <c r="G25" s="42"/>
      <c r="H25" s="42"/>
      <c r="I25" s="42"/>
      <c r="J25" s="42"/>
      <c r="K25" s="86"/>
      <c r="L25" s="86"/>
      <c r="M25" s="86"/>
      <c r="N25" s="86"/>
      <c r="O25" s="86"/>
      <c r="P25" s="86"/>
      <c r="Q25" s="8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87"/>
      <c r="AQ25" s="87"/>
      <c r="AR25" s="87"/>
      <c r="AS25" s="88"/>
      <c r="AT25" s="88"/>
      <c r="AU25" s="88"/>
      <c r="AV25" s="88"/>
      <c r="AW25" s="2"/>
      <c r="AX25" s="76"/>
      <c r="AY25" s="76"/>
      <c r="AZ25" s="76"/>
      <c r="BA25" s="76"/>
    </row>
    <row r="26" spans="1:53" s="5" customFormat="1" ht="12.75" customHeight="1">
      <c r="A26" s="53"/>
      <c r="B26" s="54"/>
      <c r="C26" s="54"/>
      <c r="D26" s="55"/>
      <c r="E26" s="42"/>
      <c r="F26" s="42"/>
      <c r="G26" s="42"/>
      <c r="H26" s="42"/>
      <c r="I26" s="42"/>
      <c r="J26" s="42"/>
      <c r="K26" s="84"/>
      <c r="L26" s="84"/>
      <c r="M26" s="84"/>
      <c r="N26" s="84"/>
      <c r="O26" s="84"/>
      <c r="P26" s="84"/>
      <c r="Q26" s="84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85"/>
      <c r="AQ26" s="85"/>
      <c r="AR26" s="85"/>
      <c r="AS26" s="88"/>
      <c r="AT26" s="88"/>
      <c r="AU26" s="88"/>
      <c r="AV26" s="88"/>
      <c r="AW26" s="2"/>
      <c r="AX26" s="76"/>
      <c r="AY26" s="76"/>
      <c r="AZ26" s="76"/>
      <c r="BA26" s="76"/>
    </row>
    <row r="27" spans="1:53" s="5" customFormat="1" ht="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76"/>
      <c r="AY27" s="76"/>
      <c r="AZ27" s="76"/>
      <c r="BA27" s="76"/>
    </row>
    <row r="28" spans="1:53" s="5" customFormat="1" ht="24.6" customHeight="1">
      <c r="A28" s="43" t="s">
        <v>31</v>
      </c>
      <c r="B28" s="43"/>
      <c r="C28" s="43"/>
      <c r="D28" s="43" t="s">
        <v>25</v>
      </c>
      <c r="E28" s="43"/>
      <c r="F28" s="43" t="s">
        <v>84</v>
      </c>
      <c r="G28" s="43"/>
      <c r="H28" s="43"/>
      <c r="I28" s="43"/>
      <c r="J28" s="43"/>
      <c r="K28" s="43"/>
      <c r="L28" s="43" t="s">
        <v>32</v>
      </c>
      <c r="M28" s="43"/>
      <c r="N28" s="43"/>
      <c r="O28" s="43"/>
      <c r="P28" s="43"/>
      <c r="Q28" s="43"/>
      <c r="R28" s="43"/>
      <c r="S28" s="43"/>
      <c r="T28" s="43" t="s">
        <v>33</v>
      </c>
      <c r="U28" s="43"/>
      <c r="V28" s="43"/>
      <c r="W28" s="43" t="s">
        <v>34</v>
      </c>
      <c r="X28" s="43"/>
      <c r="Y28" s="43"/>
      <c r="Z28" s="43"/>
      <c r="AA28" s="43" t="s">
        <v>35</v>
      </c>
      <c r="AB28" s="43"/>
      <c r="AC28" s="43"/>
      <c r="AD28" s="43"/>
      <c r="AE28" s="43" t="s">
        <v>36</v>
      </c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"/>
      <c r="AX28" s="76"/>
      <c r="AY28" s="76"/>
      <c r="AZ28" s="76"/>
      <c r="BA28" s="76"/>
    </row>
    <row r="29" spans="1:53" s="5" customFormat="1" ht="19.149999999999999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56" t="s">
        <v>37</v>
      </c>
      <c r="M29" s="56"/>
      <c r="N29" s="56" t="s">
        <v>38</v>
      </c>
      <c r="O29" s="56"/>
      <c r="P29" s="56" t="s">
        <v>39</v>
      </c>
      <c r="Q29" s="56"/>
      <c r="R29" s="56"/>
      <c r="S29" s="56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"/>
      <c r="AX29" s="76"/>
      <c r="AY29" s="76"/>
      <c r="AZ29" s="76"/>
      <c r="BA29" s="76"/>
    </row>
    <row r="30" spans="1:53" s="5" customFormat="1" ht="55.5" customHeight="1">
      <c r="A30" s="43"/>
      <c r="B30" s="43"/>
      <c r="C30" s="43"/>
      <c r="D30" s="89" t="s">
        <v>40</v>
      </c>
      <c r="E30" s="89"/>
      <c r="F30" s="90">
        <v>42</v>
      </c>
      <c r="G30" s="90"/>
      <c r="H30" s="90"/>
      <c r="I30" s="91" t="s">
        <v>85</v>
      </c>
      <c r="J30" s="91"/>
      <c r="K30" s="91"/>
      <c r="L30" s="89">
        <v>0</v>
      </c>
      <c r="M30" s="89"/>
      <c r="N30" s="92">
        <v>0</v>
      </c>
      <c r="O30" s="92"/>
      <c r="P30" s="89">
        <v>0</v>
      </c>
      <c r="Q30" s="89"/>
      <c r="R30" s="89"/>
      <c r="S30" s="89"/>
      <c r="T30" s="92">
        <v>2</v>
      </c>
      <c r="U30" s="92"/>
      <c r="V30" s="92"/>
      <c r="W30" s="92">
        <v>1</v>
      </c>
      <c r="X30" s="92"/>
      <c r="Y30" s="92"/>
      <c r="Z30" s="92"/>
      <c r="AA30" s="92"/>
      <c r="AB30" s="92"/>
      <c r="AC30" s="92"/>
      <c r="AD30" s="92"/>
      <c r="AE30" s="93" t="s">
        <v>86</v>
      </c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2"/>
      <c r="AX30" s="76"/>
      <c r="AY30" s="76"/>
      <c r="AZ30" s="76"/>
      <c r="BA30" s="76"/>
    </row>
    <row r="31" spans="1:53" s="5" customFormat="1" ht="6.95" customHeight="1">
      <c r="A31" s="43"/>
      <c r="B31" s="43"/>
      <c r="C31" s="43"/>
      <c r="D31" s="89" t="s">
        <v>42</v>
      </c>
      <c r="E31" s="89"/>
      <c r="F31" s="90">
        <v>62</v>
      </c>
      <c r="G31" s="90"/>
      <c r="H31" s="90"/>
      <c r="I31" s="91" t="s">
        <v>41</v>
      </c>
      <c r="J31" s="91"/>
      <c r="K31" s="91"/>
      <c r="L31" s="89">
        <v>0</v>
      </c>
      <c r="M31" s="89"/>
      <c r="N31" s="89">
        <v>0</v>
      </c>
      <c r="O31" s="89"/>
      <c r="P31" s="89">
        <v>0</v>
      </c>
      <c r="Q31" s="89"/>
      <c r="R31" s="89"/>
      <c r="S31" s="89"/>
      <c r="T31" s="92">
        <v>0</v>
      </c>
      <c r="U31" s="92"/>
      <c r="V31" s="92"/>
      <c r="W31" s="92">
        <v>0</v>
      </c>
      <c r="X31" s="92"/>
      <c r="Y31" s="92"/>
      <c r="Z31" s="92"/>
      <c r="AA31" s="92" t="s">
        <v>87</v>
      </c>
      <c r="AB31" s="92"/>
      <c r="AC31" s="92"/>
      <c r="AD31" s="92"/>
      <c r="AE31" s="93" t="s">
        <v>88</v>
      </c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2"/>
      <c r="AX31" s="76"/>
      <c r="AY31" s="76"/>
      <c r="AZ31" s="76"/>
      <c r="BA31" s="76"/>
    </row>
    <row r="32" spans="1:53" s="5" customFormat="1" ht="4.3499999999999996" customHeight="1">
      <c r="A32" s="43"/>
      <c r="B32" s="43"/>
      <c r="C32" s="43"/>
      <c r="D32" s="89"/>
      <c r="E32" s="89"/>
      <c r="F32" s="90"/>
      <c r="G32" s="90"/>
      <c r="H32" s="90"/>
      <c r="I32" s="91"/>
      <c r="J32" s="91"/>
      <c r="K32" s="91"/>
      <c r="L32" s="89"/>
      <c r="M32" s="89"/>
      <c r="N32" s="89"/>
      <c r="O32" s="89"/>
      <c r="P32" s="89"/>
      <c r="Q32" s="89"/>
      <c r="R32" s="89"/>
      <c r="S32" s="89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2"/>
      <c r="AX32" s="2"/>
      <c r="AY32" s="2"/>
      <c r="AZ32" s="2"/>
      <c r="BA32" s="2"/>
    </row>
    <row r="33" spans="1:53" s="5" customFormat="1" ht="18.2" customHeight="1">
      <c r="A33" s="43"/>
      <c r="B33" s="43"/>
      <c r="C33" s="43"/>
      <c r="D33" s="89"/>
      <c r="E33" s="89"/>
      <c r="F33" s="90"/>
      <c r="G33" s="90"/>
      <c r="H33" s="90"/>
      <c r="I33" s="91"/>
      <c r="J33" s="91"/>
      <c r="K33" s="91"/>
      <c r="L33" s="89"/>
      <c r="M33" s="89"/>
      <c r="N33" s="89"/>
      <c r="O33" s="89"/>
      <c r="P33" s="89"/>
      <c r="Q33" s="89"/>
      <c r="R33" s="89"/>
      <c r="S33" s="89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2"/>
      <c r="AX33" s="72" t="s">
        <v>49</v>
      </c>
      <c r="AY33" s="72"/>
      <c r="AZ33" s="72"/>
      <c r="BA33" s="72"/>
    </row>
    <row r="34" spans="1:53" s="5" customFormat="1" ht="25.9" customHeight="1">
      <c r="A34" s="43"/>
      <c r="B34" s="43"/>
      <c r="C34" s="43"/>
      <c r="D34" s="89"/>
      <c r="E34" s="89"/>
      <c r="F34" s="90"/>
      <c r="G34" s="90"/>
      <c r="H34" s="90"/>
      <c r="I34" s="91"/>
      <c r="J34" s="91"/>
      <c r="K34" s="91"/>
      <c r="L34" s="89"/>
      <c r="M34" s="89"/>
      <c r="N34" s="89"/>
      <c r="O34" s="89"/>
      <c r="P34" s="89"/>
      <c r="Q34" s="89"/>
      <c r="R34" s="89"/>
      <c r="S34" s="89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2"/>
      <c r="AX34" s="76"/>
      <c r="AY34" s="76"/>
      <c r="AZ34" s="76"/>
      <c r="BA34" s="76"/>
    </row>
    <row r="35" spans="1:53" s="5" customFormat="1" ht="54.75" customHeight="1">
      <c r="A35" s="43"/>
      <c r="B35" s="43"/>
      <c r="C35" s="43"/>
      <c r="D35" s="89" t="s">
        <v>43</v>
      </c>
      <c r="E35" s="89"/>
      <c r="F35" s="90">
        <v>77</v>
      </c>
      <c r="G35" s="90"/>
      <c r="H35" s="90"/>
      <c r="I35" s="91" t="s">
        <v>41</v>
      </c>
      <c r="J35" s="91"/>
      <c r="K35" s="91"/>
      <c r="L35" s="89">
        <v>0</v>
      </c>
      <c r="M35" s="89"/>
      <c r="N35" s="92">
        <v>0</v>
      </c>
      <c r="O35" s="92"/>
      <c r="P35" s="89">
        <v>2</v>
      </c>
      <c r="Q35" s="89"/>
      <c r="R35" s="89"/>
      <c r="S35" s="89"/>
      <c r="T35" s="92">
        <v>3</v>
      </c>
      <c r="U35" s="92"/>
      <c r="V35" s="92"/>
      <c r="W35" s="92">
        <v>2</v>
      </c>
      <c r="X35" s="92"/>
      <c r="Y35" s="92"/>
      <c r="Z35" s="92"/>
      <c r="AA35" s="92"/>
      <c r="AB35" s="92"/>
      <c r="AC35" s="92"/>
      <c r="AD35" s="92"/>
      <c r="AE35" s="93" t="s">
        <v>89</v>
      </c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2"/>
      <c r="AX35" s="76"/>
      <c r="AY35" s="76"/>
      <c r="AZ35" s="76"/>
      <c r="BA35" s="76"/>
    </row>
    <row r="36" spans="1:53" s="5" customFormat="1" ht="22.5" customHeight="1">
      <c r="A36" s="43"/>
      <c r="B36" s="43"/>
      <c r="C36" s="43"/>
      <c r="D36" s="89" t="s">
        <v>44</v>
      </c>
      <c r="E36" s="89"/>
      <c r="F36" s="98">
        <v>60</v>
      </c>
      <c r="G36" s="99"/>
      <c r="H36" s="99"/>
      <c r="I36" s="99"/>
      <c r="J36" s="99"/>
      <c r="K36" s="91"/>
      <c r="L36" s="92">
        <v>0</v>
      </c>
      <c r="M36" s="92"/>
      <c r="N36" s="92">
        <v>0</v>
      </c>
      <c r="O36" s="92"/>
      <c r="P36" s="92">
        <v>2</v>
      </c>
      <c r="Q36" s="92"/>
      <c r="R36" s="92"/>
      <c r="S36" s="92"/>
      <c r="T36" s="92">
        <v>5</v>
      </c>
      <c r="U36" s="92"/>
      <c r="V36" s="92"/>
      <c r="W36" s="92">
        <v>3</v>
      </c>
      <c r="X36" s="92"/>
      <c r="Y36" s="92"/>
      <c r="Z36" s="92"/>
      <c r="AA36" s="92"/>
      <c r="AB36" s="92"/>
      <c r="AC36" s="92"/>
      <c r="AD36" s="92"/>
      <c r="AE36" s="94" t="s">
        <v>90</v>
      </c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2"/>
      <c r="AX36" s="76"/>
      <c r="AY36" s="76"/>
      <c r="AZ36" s="76"/>
      <c r="BA36" s="76"/>
    </row>
    <row r="37" spans="1:53" s="5" customFormat="1" ht="2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76"/>
      <c r="AY37" s="76"/>
      <c r="AZ37" s="76"/>
      <c r="BA37" s="76"/>
    </row>
    <row r="38" spans="1:53" s="5" customFormat="1" ht="13.9" customHeight="1">
      <c r="A38" s="43" t="s">
        <v>3</v>
      </c>
      <c r="B38" s="43"/>
      <c r="C38" s="43"/>
      <c r="D38" s="43" t="s">
        <v>4</v>
      </c>
      <c r="E38" s="43"/>
      <c r="F38" s="43"/>
      <c r="G38" s="43"/>
      <c r="H38" s="43"/>
      <c r="I38" s="43"/>
      <c r="J38" s="43"/>
      <c r="K38" s="43"/>
      <c r="L38" s="43"/>
      <c r="M38" s="43" t="s">
        <v>5</v>
      </c>
      <c r="N38" s="43"/>
      <c r="O38" s="43"/>
      <c r="P38" s="43"/>
      <c r="Q38" s="43"/>
      <c r="R38" s="43"/>
      <c r="S38" s="43"/>
      <c r="T38" s="43"/>
      <c r="U38" s="43" t="s">
        <v>6</v>
      </c>
      <c r="V38" s="43"/>
      <c r="W38" s="43"/>
      <c r="X38" s="43"/>
      <c r="Y38" s="43" t="s">
        <v>7</v>
      </c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 t="s">
        <v>8</v>
      </c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2"/>
      <c r="AX38" s="76"/>
      <c r="AY38" s="76"/>
      <c r="AZ38" s="76"/>
      <c r="BA38" s="76"/>
    </row>
    <row r="39" spans="1:53" s="5" customFormat="1" ht="19.5" customHeight="1">
      <c r="A39" s="43"/>
      <c r="B39" s="43"/>
      <c r="C39" s="43"/>
      <c r="D39" s="42" t="s">
        <v>91</v>
      </c>
      <c r="E39" s="42"/>
      <c r="F39" s="42"/>
      <c r="G39" s="42"/>
      <c r="H39" s="42"/>
      <c r="I39" s="42"/>
      <c r="J39" s="42"/>
      <c r="K39" s="42"/>
      <c r="L39" s="42"/>
      <c r="M39" s="95" t="s">
        <v>92</v>
      </c>
      <c r="N39" s="96"/>
      <c r="O39" s="96"/>
      <c r="P39" s="96"/>
      <c r="Q39" s="96"/>
      <c r="R39" s="96"/>
      <c r="S39" s="96"/>
      <c r="T39" s="97"/>
      <c r="U39" s="42" t="s">
        <v>93</v>
      </c>
      <c r="V39" s="42"/>
      <c r="W39" s="42"/>
      <c r="X39" s="42"/>
      <c r="Y39" s="42" t="s">
        <v>94</v>
      </c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 t="s">
        <v>95</v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2"/>
      <c r="AX39" s="76"/>
      <c r="AY39" s="76"/>
      <c r="AZ39" s="76"/>
      <c r="BA39" s="76"/>
    </row>
    <row r="40" spans="1:53" s="5" customFormat="1" ht="2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76"/>
      <c r="AY40" s="76"/>
      <c r="AZ40" s="76"/>
      <c r="BA40" s="76"/>
    </row>
    <row r="41" spans="1:53" s="5" customFormat="1" ht="15.95" customHeight="1">
      <c r="A41" s="47" t="s">
        <v>11</v>
      </c>
      <c r="B41" s="48"/>
      <c r="C41" s="49"/>
      <c r="D41" s="43" t="s">
        <v>12</v>
      </c>
      <c r="E41" s="43"/>
      <c r="F41" s="43"/>
      <c r="G41" s="43"/>
      <c r="H41" s="43"/>
      <c r="I41" s="43"/>
      <c r="J41" s="43"/>
      <c r="K41" s="43"/>
      <c r="L41" s="43"/>
      <c r="M41" s="43" t="s">
        <v>13</v>
      </c>
      <c r="N41" s="43"/>
      <c r="O41" s="43"/>
      <c r="P41" s="43"/>
      <c r="Q41" s="43"/>
      <c r="R41" s="43"/>
      <c r="S41" s="43" t="s">
        <v>14</v>
      </c>
      <c r="T41" s="43"/>
      <c r="U41" s="43"/>
      <c r="V41" s="43"/>
      <c r="W41" s="43"/>
      <c r="X41" s="43"/>
      <c r="Y41" s="43"/>
      <c r="Z41" s="43" t="s">
        <v>15</v>
      </c>
      <c r="AA41" s="43"/>
      <c r="AB41" s="43"/>
      <c r="AC41" s="43"/>
      <c r="AD41" s="43"/>
      <c r="AE41" s="43"/>
      <c r="AF41" s="43" t="s">
        <v>16</v>
      </c>
      <c r="AG41" s="43"/>
      <c r="AH41" s="43"/>
      <c r="AI41" s="43"/>
      <c r="AJ41" s="43"/>
      <c r="AK41" s="43"/>
      <c r="AL41" s="43"/>
      <c r="AM41" s="43"/>
      <c r="AN41" s="43"/>
      <c r="AO41" s="43" t="s">
        <v>17</v>
      </c>
      <c r="AP41" s="43"/>
      <c r="AQ41" s="43"/>
      <c r="AR41" s="43"/>
      <c r="AS41" s="43"/>
      <c r="AT41" s="43"/>
      <c r="AU41" s="43" t="s">
        <v>18</v>
      </c>
      <c r="AV41" s="43"/>
      <c r="AW41" s="2"/>
      <c r="AX41" s="76"/>
      <c r="AY41" s="76"/>
      <c r="AZ41" s="76"/>
      <c r="BA41" s="76"/>
    </row>
    <row r="42" spans="1:53" s="5" customFormat="1" ht="19.5" customHeight="1">
      <c r="A42" s="50"/>
      <c r="B42" s="51"/>
      <c r="C42" s="52"/>
      <c r="D42" s="95" t="s">
        <v>96</v>
      </c>
      <c r="E42" s="96"/>
      <c r="F42" s="96"/>
      <c r="G42" s="96"/>
      <c r="H42" s="96"/>
      <c r="I42" s="96"/>
      <c r="J42" s="96"/>
      <c r="K42" s="96"/>
      <c r="L42" s="97"/>
      <c r="M42" s="42" t="s">
        <v>97</v>
      </c>
      <c r="N42" s="42"/>
      <c r="O42" s="42"/>
      <c r="P42" s="42"/>
      <c r="Q42" s="42"/>
      <c r="R42" s="42"/>
      <c r="S42" s="42" t="s">
        <v>98</v>
      </c>
      <c r="T42" s="42"/>
      <c r="U42" s="42"/>
      <c r="V42" s="42"/>
      <c r="W42" s="42"/>
      <c r="X42" s="42"/>
      <c r="Y42" s="42"/>
      <c r="Z42" s="42" t="s">
        <v>99</v>
      </c>
      <c r="AA42" s="42"/>
      <c r="AB42" s="42"/>
      <c r="AC42" s="42"/>
      <c r="AD42" s="42"/>
      <c r="AE42" s="42"/>
      <c r="AF42" s="42" t="s">
        <v>100</v>
      </c>
      <c r="AG42" s="42"/>
      <c r="AH42" s="42"/>
      <c r="AI42" s="42"/>
      <c r="AJ42" s="42"/>
      <c r="AK42" s="42"/>
      <c r="AL42" s="42"/>
      <c r="AM42" s="42"/>
      <c r="AN42" s="42"/>
      <c r="AO42" s="42" t="s">
        <v>101</v>
      </c>
      <c r="AP42" s="42"/>
      <c r="AQ42" s="42"/>
      <c r="AR42" s="42"/>
      <c r="AS42" s="42"/>
      <c r="AT42" s="42"/>
      <c r="AU42" s="42" t="s">
        <v>102</v>
      </c>
      <c r="AV42" s="42"/>
      <c r="AW42" s="2"/>
      <c r="AX42" s="76"/>
      <c r="AY42" s="76"/>
      <c r="AZ42" s="76"/>
      <c r="BA42" s="76"/>
    </row>
    <row r="43" spans="1:53" s="5" customFormat="1" ht="19.5" customHeight="1">
      <c r="A43" s="50"/>
      <c r="B43" s="51"/>
      <c r="C43" s="52"/>
      <c r="D43" s="100"/>
      <c r="E43" s="100"/>
      <c r="F43" s="100"/>
      <c r="G43" s="101"/>
      <c r="H43" s="101"/>
      <c r="I43" s="101"/>
      <c r="J43" s="101"/>
      <c r="K43" s="101"/>
      <c r="L43" s="101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2"/>
      <c r="AX43" s="76"/>
      <c r="AY43" s="76"/>
      <c r="AZ43" s="76"/>
      <c r="BA43" s="76"/>
    </row>
    <row r="44" spans="1:53" s="5" customFormat="1" ht="6" customHeight="1">
      <c r="A44" s="50"/>
      <c r="B44" s="51"/>
      <c r="C44" s="52"/>
      <c r="D44" s="100"/>
      <c r="E44" s="100"/>
      <c r="F44" s="100"/>
      <c r="G44" s="101"/>
      <c r="H44" s="101"/>
      <c r="I44" s="101"/>
      <c r="J44" s="101"/>
      <c r="K44" s="101"/>
      <c r="L44" s="101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2"/>
      <c r="AX44" s="76"/>
      <c r="AY44" s="76"/>
      <c r="AZ44" s="76"/>
      <c r="BA44" s="76"/>
    </row>
    <row r="45" spans="1:53" s="5" customFormat="1" ht="6" customHeight="1">
      <c r="A45" s="50"/>
      <c r="B45" s="51"/>
      <c r="C45" s="52"/>
      <c r="D45" s="100"/>
      <c r="E45" s="100"/>
      <c r="F45" s="100"/>
      <c r="G45" s="101"/>
      <c r="H45" s="101"/>
      <c r="I45" s="101"/>
      <c r="J45" s="101"/>
      <c r="K45" s="101"/>
      <c r="L45" s="101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2"/>
      <c r="AX45" s="2"/>
      <c r="AY45" s="2"/>
      <c r="AZ45" s="2"/>
      <c r="BA45" s="2"/>
    </row>
    <row r="46" spans="1:53" s="5" customFormat="1" ht="6" customHeight="1">
      <c r="A46" s="53"/>
      <c r="B46" s="54"/>
      <c r="C46" s="55"/>
      <c r="D46" s="100"/>
      <c r="E46" s="100"/>
      <c r="F46" s="100"/>
      <c r="G46" s="101"/>
      <c r="H46" s="101"/>
      <c r="I46" s="101"/>
      <c r="J46" s="101"/>
      <c r="K46" s="101"/>
      <c r="L46" s="101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2"/>
      <c r="AX46" s="72" t="s">
        <v>103</v>
      </c>
      <c r="AY46" s="72"/>
      <c r="AZ46" s="72"/>
      <c r="BA46" s="72"/>
    </row>
    <row r="47" spans="1:53" s="5" customFormat="1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72"/>
      <c r="AY47" s="72"/>
      <c r="AZ47" s="72"/>
      <c r="BA47" s="72"/>
    </row>
    <row r="48" spans="1:53" s="5" customFormat="1" ht="18" customHeight="1">
      <c r="A48" s="43" t="s">
        <v>45</v>
      </c>
      <c r="B48" s="43"/>
      <c r="C48" s="43"/>
      <c r="D48" s="43" t="s">
        <v>46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 t="s">
        <v>47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 t="s">
        <v>48</v>
      </c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 t="s">
        <v>17</v>
      </c>
      <c r="AT48" s="43"/>
      <c r="AU48" s="43"/>
      <c r="AV48" s="43"/>
      <c r="AW48" s="2"/>
      <c r="AX48" s="76"/>
      <c r="AY48" s="76"/>
      <c r="AZ48" s="76"/>
      <c r="BA48" s="76"/>
    </row>
    <row r="49" spans="1:53" s="5" customFormat="1" ht="19.5" customHeight="1">
      <c r="A49" s="43"/>
      <c r="B49" s="43"/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100"/>
      <c r="AH49" s="100"/>
      <c r="AI49" s="100"/>
      <c r="AJ49" s="100"/>
      <c r="AK49" s="100"/>
      <c r="AL49" s="100"/>
      <c r="AM49" s="101"/>
      <c r="AN49" s="101"/>
      <c r="AO49" s="101"/>
      <c r="AP49" s="101"/>
      <c r="AQ49" s="101"/>
      <c r="AR49" s="101"/>
      <c r="AS49" s="42"/>
      <c r="AT49" s="42"/>
      <c r="AU49" s="42"/>
      <c r="AV49" s="42"/>
      <c r="AW49" s="2"/>
      <c r="AX49" s="76"/>
      <c r="AY49" s="76"/>
      <c r="AZ49" s="76"/>
      <c r="BA49" s="76"/>
    </row>
    <row r="50" spans="1:53" s="5" customFormat="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76"/>
      <c r="AY50" s="76"/>
      <c r="AZ50" s="76"/>
      <c r="BA50" s="76"/>
    </row>
    <row r="51" spans="1:53" s="5" customFormat="1" ht="18" customHeight="1">
      <c r="A51" s="47" t="s">
        <v>19</v>
      </c>
      <c r="B51" s="48"/>
      <c r="C51" s="49"/>
      <c r="D51" s="43" t="s">
        <v>20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 t="s">
        <v>104</v>
      </c>
      <c r="W51" s="43"/>
      <c r="X51" s="43"/>
      <c r="Y51" s="43"/>
      <c r="Z51" s="43"/>
      <c r="AA51" s="43"/>
      <c r="AB51" s="43"/>
      <c r="AC51" s="43"/>
      <c r="AD51" s="43"/>
      <c r="AE51" s="43" t="s">
        <v>21</v>
      </c>
      <c r="AF51" s="43"/>
      <c r="AG51" s="43"/>
      <c r="AH51" s="43"/>
      <c r="AI51" s="43"/>
      <c r="AJ51" s="43"/>
      <c r="AK51" s="43"/>
      <c r="AL51" s="43" t="s">
        <v>22</v>
      </c>
      <c r="AM51" s="43"/>
      <c r="AN51" s="43"/>
      <c r="AO51" s="43"/>
      <c r="AP51" s="43"/>
      <c r="AQ51" s="43"/>
      <c r="AR51" s="43"/>
      <c r="AS51" s="43"/>
      <c r="AT51" s="43" t="s">
        <v>23</v>
      </c>
      <c r="AU51" s="43"/>
      <c r="AV51" s="43"/>
      <c r="AW51" s="2"/>
      <c r="AX51" s="76"/>
      <c r="AY51" s="76"/>
      <c r="AZ51" s="76"/>
      <c r="BA51" s="76"/>
    </row>
    <row r="52" spans="1:53" s="5" customFormat="1" ht="18" customHeight="1">
      <c r="A52" s="50"/>
      <c r="B52" s="51"/>
      <c r="C52" s="52"/>
      <c r="D52" s="42" t="s">
        <v>105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 t="s">
        <v>106</v>
      </c>
      <c r="W52" s="42"/>
      <c r="X52" s="42"/>
      <c r="Y52" s="42"/>
      <c r="Z52" s="42"/>
      <c r="AA52" s="42"/>
      <c r="AB52" s="42"/>
      <c r="AC52" s="42"/>
      <c r="AD52" s="42"/>
      <c r="AE52" s="102" t="s">
        <v>107</v>
      </c>
      <c r="AF52" s="102"/>
      <c r="AG52" s="102"/>
      <c r="AH52" s="102"/>
      <c r="AI52" s="102"/>
      <c r="AJ52" s="102"/>
      <c r="AK52" s="102"/>
      <c r="AL52" s="42">
        <v>1213131</v>
      </c>
      <c r="AM52" s="42"/>
      <c r="AN52" s="42"/>
      <c r="AO52" s="42"/>
      <c r="AP52" s="42"/>
      <c r="AQ52" s="42"/>
      <c r="AR52" s="42"/>
      <c r="AS52" s="42"/>
      <c r="AT52" s="42" t="s">
        <v>108</v>
      </c>
      <c r="AU52" s="42"/>
      <c r="AV52" s="42"/>
      <c r="AW52" s="2"/>
      <c r="AX52" s="76"/>
      <c r="AY52" s="76"/>
      <c r="AZ52" s="76"/>
      <c r="BA52" s="76"/>
    </row>
    <row r="53" spans="1:53" s="5" customFormat="1" ht="18" customHeight="1">
      <c r="A53" s="50"/>
      <c r="B53" s="51"/>
      <c r="C53" s="52"/>
      <c r="D53" s="42" t="s">
        <v>109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 t="s">
        <v>110</v>
      </c>
      <c r="W53" s="42"/>
      <c r="X53" s="42"/>
      <c r="Y53" s="42"/>
      <c r="Z53" s="42"/>
      <c r="AA53" s="42"/>
      <c r="AB53" s="42"/>
      <c r="AC53" s="42"/>
      <c r="AD53" s="42"/>
      <c r="AE53" s="102" t="s">
        <v>111</v>
      </c>
      <c r="AF53" s="102"/>
      <c r="AG53" s="102"/>
      <c r="AH53" s="102"/>
      <c r="AI53" s="102"/>
      <c r="AJ53" s="102"/>
      <c r="AK53" s="102"/>
      <c r="AL53" s="42">
        <v>1313123</v>
      </c>
      <c r="AM53" s="42"/>
      <c r="AN53" s="42"/>
      <c r="AO53" s="42"/>
      <c r="AP53" s="42"/>
      <c r="AQ53" s="42"/>
      <c r="AR53" s="42"/>
      <c r="AS53" s="42"/>
      <c r="AT53" s="42" t="s">
        <v>112</v>
      </c>
      <c r="AU53" s="42"/>
      <c r="AV53" s="42"/>
      <c r="AW53" s="2"/>
      <c r="AX53" s="76"/>
      <c r="AY53" s="76"/>
      <c r="AZ53" s="76"/>
      <c r="BA53" s="76"/>
    </row>
    <row r="54" spans="1:53" s="5" customFormat="1" ht="18" customHeight="1">
      <c r="A54" s="50"/>
      <c r="B54" s="51"/>
      <c r="C54" s="52"/>
      <c r="D54" s="42" t="s">
        <v>113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>
        <v>740</v>
      </c>
      <c r="W54" s="42"/>
      <c r="X54" s="42"/>
      <c r="Y54" s="42"/>
      <c r="Z54" s="42"/>
      <c r="AA54" s="42"/>
      <c r="AB54" s="42"/>
      <c r="AC54" s="42"/>
      <c r="AD54" s="42"/>
      <c r="AE54" s="102" t="s">
        <v>114</v>
      </c>
      <c r="AF54" s="102"/>
      <c r="AG54" s="102"/>
      <c r="AH54" s="102"/>
      <c r="AI54" s="102"/>
      <c r="AJ54" s="102"/>
      <c r="AK54" s="102"/>
      <c r="AL54" s="42">
        <v>1311232</v>
      </c>
      <c r="AM54" s="42"/>
      <c r="AN54" s="42"/>
      <c r="AO54" s="42"/>
      <c r="AP54" s="42"/>
      <c r="AQ54" s="42"/>
      <c r="AR54" s="42"/>
      <c r="AS54" s="42"/>
      <c r="AT54" s="42" t="s">
        <v>112</v>
      </c>
      <c r="AU54" s="42"/>
      <c r="AV54" s="42"/>
      <c r="AW54" s="2"/>
      <c r="AX54" s="76"/>
      <c r="AY54" s="76"/>
      <c r="AZ54" s="76"/>
      <c r="BA54" s="76"/>
    </row>
    <row r="55" spans="1:53" s="5" customFormat="1" ht="16.7" customHeight="1">
      <c r="A55" s="53"/>
      <c r="B55" s="54"/>
      <c r="C55" s="55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102"/>
      <c r="AF55" s="102"/>
      <c r="AG55" s="102"/>
      <c r="AH55" s="102"/>
      <c r="AI55" s="102"/>
      <c r="AJ55" s="102"/>
      <c r="AK55" s="10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2"/>
      <c r="AX55" s="76"/>
      <c r="AY55" s="76"/>
      <c r="AZ55" s="76"/>
      <c r="BA55" s="76"/>
    </row>
    <row r="56" spans="1:53" s="5" customFormat="1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76"/>
      <c r="AY56" s="76"/>
      <c r="AZ56" s="76"/>
      <c r="BA56" s="76"/>
    </row>
    <row r="57" spans="1:53" s="5" customFormat="1" ht="18" customHeight="1">
      <c r="A57" s="43" t="s">
        <v>115</v>
      </c>
      <c r="B57" s="43"/>
      <c r="C57" s="43"/>
      <c r="D57" s="103" t="s">
        <v>116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5"/>
      <c r="S57" s="43" t="s">
        <v>117</v>
      </c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 t="s">
        <v>118</v>
      </c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2"/>
      <c r="AX57" s="76"/>
      <c r="AY57" s="76"/>
      <c r="AZ57" s="76"/>
      <c r="BA57" s="76"/>
    </row>
    <row r="58" spans="1:53" s="5" customFormat="1" ht="18.75" customHeight="1">
      <c r="A58" s="43"/>
      <c r="B58" s="43"/>
      <c r="C58" s="43"/>
      <c r="D58" s="77" t="s">
        <v>119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42">
        <v>270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>
        <v>170</v>
      </c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2"/>
      <c r="AX58" s="76"/>
      <c r="AY58" s="76"/>
      <c r="AZ58" s="76"/>
      <c r="BA58" s="76"/>
    </row>
    <row r="59" spans="1:53" s="5" customFormat="1" ht="3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76"/>
      <c r="AY59" s="76"/>
      <c r="AZ59" s="76"/>
      <c r="BA59" s="76"/>
    </row>
    <row r="60" spans="1:53" ht="19.149999999999999" customHeight="1"/>
  </sheetData>
  <mergeCells count="198">
    <mergeCell ref="A57:C58"/>
    <mergeCell ref="D57:R57"/>
    <mergeCell ref="S57:AI57"/>
    <mergeCell ref="AJ57:AV57"/>
    <mergeCell ref="D58:R58"/>
    <mergeCell ref="S58:AI58"/>
    <mergeCell ref="AJ58:AV58"/>
    <mergeCell ref="D54:U54"/>
    <mergeCell ref="V54:AD54"/>
    <mergeCell ref="AE54:AK54"/>
    <mergeCell ref="AL54:AS54"/>
    <mergeCell ref="AT54:AV54"/>
    <mergeCell ref="D55:U55"/>
    <mergeCell ref="V55:AD55"/>
    <mergeCell ref="AE55:AK55"/>
    <mergeCell ref="AL55:AS55"/>
    <mergeCell ref="AT55:AV55"/>
    <mergeCell ref="A51:C55"/>
    <mergeCell ref="AM49:AR49"/>
    <mergeCell ref="AS49:AV49"/>
    <mergeCell ref="D51:U51"/>
    <mergeCell ref="V51:AD51"/>
    <mergeCell ref="AE51:AK51"/>
    <mergeCell ref="AL51:AS51"/>
    <mergeCell ref="AT51:AV51"/>
    <mergeCell ref="D52:U52"/>
    <mergeCell ref="V52:AD52"/>
    <mergeCell ref="D43:F43"/>
    <mergeCell ref="G43:L43"/>
    <mergeCell ref="M43:R43"/>
    <mergeCell ref="S43:Y43"/>
    <mergeCell ref="Z43:AE43"/>
    <mergeCell ref="AF43:AN43"/>
    <mergeCell ref="AX46:BA47"/>
    <mergeCell ref="A48:C49"/>
    <mergeCell ref="D48:O48"/>
    <mergeCell ref="P48:AF48"/>
    <mergeCell ref="AG48:AR48"/>
    <mergeCell ref="AS48:AV48"/>
    <mergeCell ref="AX48:BA59"/>
    <mergeCell ref="D49:O49"/>
    <mergeCell ref="P49:AF49"/>
    <mergeCell ref="AG49:AL49"/>
    <mergeCell ref="AE52:AK52"/>
    <mergeCell ref="AL52:AS52"/>
    <mergeCell ref="AT52:AV52"/>
    <mergeCell ref="D53:U53"/>
    <mergeCell ref="V53:AD53"/>
    <mergeCell ref="AE53:AK53"/>
    <mergeCell ref="AL53:AS53"/>
    <mergeCell ref="AT53:AV53"/>
    <mergeCell ref="A41:C46"/>
    <mergeCell ref="D41:L41"/>
    <mergeCell ref="M41:R41"/>
    <mergeCell ref="S41:Y41"/>
    <mergeCell ref="Z41:AE41"/>
    <mergeCell ref="AF41:AN41"/>
    <mergeCell ref="AO41:AT41"/>
    <mergeCell ref="AU41:AV41"/>
    <mergeCell ref="D42:L42"/>
    <mergeCell ref="M42:R42"/>
    <mergeCell ref="S42:Y42"/>
    <mergeCell ref="Z42:AE42"/>
    <mergeCell ref="AF42:AN42"/>
    <mergeCell ref="AO42:AT42"/>
    <mergeCell ref="AU42:AV42"/>
    <mergeCell ref="AO43:AT43"/>
    <mergeCell ref="AU43:AV43"/>
    <mergeCell ref="D44:F46"/>
    <mergeCell ref="G44:L46"/>
    <mergeCell ref="M44:R46"/>
    <mergeCell ref="S44:Y46"/>
    <mergeCell ref="Z44:AE46"/>
    <mergeCell ref="AF44:AN46"/>
    <mergeCell ref="AO44:AT46"/>
    <mergeCell ref="A38:C39"/>
    <mergeCell ref="D38:L38"/>
    <mergeCell ref="M38:T38"/>
    <mergeCell ref="U38:X38"/>
    <mergeCell ref="Y38:AI38"/>
    <mergeCell ref="AJ38:AV38"/>
    <mergeCell ref="D36:E36"/>
    <mergeCell ref="L36:M36"/>
    <mergeCell ref="N36:O36"/>
    <mergeCell ref="P36:S36"/>
    <mergeCell ref="D39:L39"/>
    <mergeCell ref="M39:T39"/>
    <mergeCell ref="U39:X39"/>
    <mergeCell ref="Y39:AI39"/>
    <mergeCell ref="AJ39:AV39"/>
    <mergeCell ref="A28:C36"/>
    <mergeCell ref="D28:E29"/>
    <mergeCell ref="F28:K29"/>
    <mergeCell ref="L28:S28"/>
    <mergeCell ref="T28:V29"/>
    <mergeCell ref="W28:Z29"/>
    <mergeCell ref="AA28:AD29"/>
    <mergeCell ref="F36:K36"/>
    <mergeCell ref="AE28:AV29"/>
    <mergeCell ref="AA31:AD34"/>
    <mergeCell ref="D31:E34"/>
    <mergeCell ref="F31:H34"/>
    <mergeCell ref="I31:K34"/>
    <mergeCell ref="L31:M34"/>
    <mergeCell ref="N31:O34"/>
    <mergeCell ref="P31:S34"/>
    <mergeCell ref="D35:E35"/>
    <mergeCell ref="F35:H35"/>
    <mergeCell ref="I35:K35"/>
    <mergeCell ref="L35:M35"/>
    <mergeCell ref="N35:O35"/>
    <mergeCell ref="F30:H30"/>
    <mergeCell ref="I30:K30"/>
    <mergeCell ref="L30:M30"/>
    <mergeCell ref="N30:O30"/>
    <mergeCell ref="P30:S30"/>
    <mergeCell ref="AX33:BA33"/>
    <mergeCell ref="AX34:BA44"/>
    <mergeCell ref="T35:V35"/>
    <mergeCell ref="W35:Z35"/>
    <mergeCell ref="AA35:AD35"/>
    <mergeCell ref="AE35:AV35"/>
    <mergeCell ref="T30:V30"/>
    <mergeCell ref="W30:Z30"/>
    <mergeCell ref="AA30:AD30"/>
    <mergeCell ref="AE30:AV30"/>
    <mergeCell ref="T36:V36"/>
    <mergeCell ref="W36:Z36"/>
    <mergeCell ref="AA36:AD36"/>
    <mergeCell ref="AE36:AV36"/>
    <mergeCell ref="AU44:AV46"/>
    <mergeCell ref="AE31:AV34"/>
    <mergeCell ref="P35:S35"/>
    <mergeCell ref="T31:V34"/>
    <mergeCell ref="W31:Z34"/>
    <mergeCell ref="AX23:BA23"/>
    <mergeCell ref="K24:Q24"/>
    <mergeCell ref="AP24:AR24"/>
    <mergeCell ref="AX24:BA31"/>
    <mergeCell ref="E25:J26"/>
    <mergeCell ref="K25:Q25"/>
    <mergeCell ref="R25:AA26"/>
    <mergeCell ref="AB25:AO26"/>
    <mergeCell ref="AP25:AR25"/>
    <mergeCell ref="AS25:AU26"/>
    <mergeCell ref="AV25:AV26"/>
    <mergeCell ref="K26:Q26"/>
    <mergeCell ref="AP26:AR26"/>
    <mergeCell ref="E23:J24"/>
    <mergeCell ref="K23:Q23"/>
    <mergeCell ref="R23:AA24"/>
    <mergeCell ref="AB23:AO24"/>
    <mergeCell ref="AP23:AR23"/>
    <mergeCell ref="AS23:AU24"/>
    <mergeCell ref="AV23:AV24"/>
    <mergeCell ref="L29:M29"/>
    <mergeCell ref="N29:O29"/>
    <mergeCell ref="P29:S29"/>
    <mergeCell ref="D30:E30"/>
    <mergeCell ref="AX11:BA21"/>
    <mergeCell ref="K13:P14"/>
    <mergeCell ref="Q13:AV13"/>
    <mergeCell ref="Q14:AV14"/>
    <mergeCell ref="E20:J22"/>
    <mergeCell ref="K20:Q22"/>
    <mergeCell ref="R20:AA22"/>
    <mergeCell ref="AB20:AO22"/>
    <mergeCell ref="AP20:AR22"/>
    <mergeCell ref="AS20:AU22"/>
    <mergeCell ref="R17:AA17"/>
    <mergeCell ref="AB17:AO17"/>
    <mergeCell ref="AP17:AR17"/>
    <mergeCell ref="AS17:AU17"/>
    <mergeCell ref="E18:J19"/>
    <mergeCell ref="C1:AU3"/>
    <mergeCell ref="AY3:AY5"/>
    <mergeCell ref="AZ3:AZ5"/>
    <mergeCell ref="C5:H5"/>
    <mergeCell ref="I5:R5"/>
    <mergeCell ref="T5:AP6"/>
    <mergeCell ref="K18:Q19"/>
    <mergeCell ref="R18:AA19"/>
    <mergeCell ref="AB18:AO19"/>
    <mergeCell ref="AP18:AR19"/>
    <mergeCell ref="AS18:AU19"/>
    <mergeCell ref="AV18:AV19"/>
    <mergeCell ref="K15:P15"/>
    <mergeCell ref="Q15:AV15"/>
    <mergeCell ref="A17:D26"/>
    <mergeCell ref="E17:J17"/>
    <mergeCell ref="K17:Q17"/>
    <mergeCell ref="B8:I15"/>
    <mergeCell ref="K8:P10"/>
    <mergeCell ref="Q8:AV10"/>
    <mergeCell ref="AV20:AV22"/>
    <mergeCell ref="AX9:BA10"/>
    <mergeCell ref="K11:P12"/>
    <mergeCell ref="Q11:AV12"/>
  </mergeCells>
  <phoneticPr fontId="1" type="noConversion"/>
  <hyperlinks>
    <hyperlink ref="Q15" r:id="rId1" xr:uid="{00000000-0004-0000-0000-000000000000}"/>
  </hyperlinks>
  <pageMargins left="0" right="0" top="0" bottom="0" header="0" footer="0"/>
  <pageSetup paperSize="9" scale="68" fitToWidth="0" orientation="landscape" r:id="rId2"/>
  <headerFooter alignWithMargins="0"/>
  <rowBreaks count="1" manualBreakCount="1">
    <brk id="5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BA60"/>
  <sheetViews>
    <sheetView showGridLines="0" tabSelected="1" view="pageBreakPreview" zoomScale="85" zoomScaleNormal="85" zoomScaleSheetLayoutView="85" workbookViewId="0">
      <selection activeCell="A3" sqref="A3"/>
    </sheetView>
  </sheetViews>
  <sheetFormatPr defaultRowHeight="16.5"/>
  <cols>
    <col min="1" max="1" width="0.5546875" style="1" customWidth="1"/>
    <col min="2" max="2" width="0.6640625" style="1" customWidth="1"/>
    <col min="3" max="3" width="1.5546875" style="1" customWidth="1"/>
    <col min="4" max="4" width="0.5546875" style="1" customWidth="1"/>
    <col min="5" max="5" width="5.6640625" style="1" customWidth="1"/>
    <col min="6" max="6" width="2" style="1" customWidth="1"/>
    <col min="7" max="7" width="0.77734375" style="1" customWidth="1"/>
    <col min="8" max="8" width="0.6640625" style="1" customWidth="1"/>
    <col min="9" max="9" width="1.21875" style="1" customWidth="1"/>
    <col min="10" max="10" width="0.88671875" style="1" customWidth="1"/>
    <col min="11" max="11" width="0.6640625" style="1" customWidth="1"/>
    <col min="12" max="12" width="2.21875" style="1" customWidth="1"/>
    <col min="13" max="13" width="3.21875" style="1" customWidth="1"/>
    <col min="14" max="14" width="1" style="1" customWidth="1"/>
    <col min="15" max="15" width="4.44140625" style="1" customWidth="1"/>
    <col min="16" max="16" width="0.6640625" style="1" customWidth="1"/>
    <col min="17" max="17" width="2.6640625" style="1" customWidth="1"/>
    <col min="18" max="18" width="1" style="1" customWidth="1"/>
    <col min="19" max="19" width="1.21875" style="1" customWidth="1"/>
    <col min="20" max="20" width="1" style="1" customWidth="1"/>
    <col min="21" max="21" width="1.5546875" style="1" customWidth="1"/>
    <col min="22" max="23" width="2.5546875" style="1" customWidth="1"/>
    <col min="24" max="24" width="0.5546875" style="1" customWidth="1"/>
    <col min="25" max="25" width="1.5546875" style="1" customWidth="1"/>
    <col min="26" max="26" width="0.88671875" style="1" customWidth="1"/>
    <col min="27" max="27" width="2.21875" style="1" customWidth="1"/>
    <col min="28" max="28" width="1.77734375" style="1" customWidth="1"/>
    <col min="29" max="29" width="0.6640625" style="1" customWidth="1"/>
    <col min="30" max="30" width="1" style="1" customWidth="1"/>
    <col min="31" max="31" width="1.109375" style="1" customWidth="1"/>
    <col min="32" max="32" width="1.44140625" style="1" customWidth="1"/>
    <col min="33" max="34" width="0.77734375" style="1" customWidth="1"/>
    <col min="35" max="35" width="6" style="1" customWidth="1"/>
    <col min="36" max="36" width="0.88671875" style="1" customWidth="1"/>
    <col min="37" max="37" width="2.5546875" style="1" customWidth="1"/>
    <col min="38" max="38" width="2.33203125" style="1" customWidth="1"/>
    <col min="39" max="39" width="1.77734375" style="1" customWidth="1"/>
    <col min="40" max="40" width="2" style="1" customWidth="1"/>
    <col min="41" max="41" width="1" style="1" customWidth="1"/>
    <col min="42" max="42" width="3.21875" style="1" customWidth="1"/>
    <col min="43" max="43" width="1.6640625" style="1" customWidth="1"/>
    <col min="44" max="44" width="0.6640625" style="1" customWidth="1"/>
    <col min="45" max="45" width="0.88671875" style="1" customWidth="1"/>
    <col min="46" max="46" width="0.5546875" style="1" customWidth="1"/>
    <col min="47" max="47" width="5" style="1" customWidth="1"/>
    <col min="48" max="48" width="6.5546875" style="1" customWidth="1"/>
    <col min="49" max="49" width="1" style="1" customWidth="1"/>
    <col min="50" max="50" width="16.77734375" style="1" customWidth="1"/>
    <col min="51" max="51" width="58.88671875" style="1" customWidth="1"/>
    <col min="52" max="52" width="13.21875" style="1" customWidth="1"/>
    <col min="53" max="53" width="0.6640625" style="1" customWidth="1"/>
    <col min="54" max="16384" width="8.88671875" style="1"/>
  </cols>
  <sheetData>
    <row r="1" spans="1:53" ht="12" customHeight="1">
      <c r="C1" s="31" t="s">
        <v>171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</row>
    <row r="2" spans="1:53" ht="17.850000000000001" customHeight="1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</row>
    <row r="3" spans="1:53" ht="5.85" customHeight="1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Y3" s="115" t="s">
        <v>50</v>
      </c>
      <c r="AZ3" s="117" t="s">
        <v>30</v>
      </c>
    </row>
    <row r="4" spans="1:53" ht="4.1500000000000004" customHeight="1">
      <c r="AY4" s="115"/>
      <c r="AZ4" s="117"/>
    </row>
    <row r="5" spans="1:53" ht="13.9" customHeight="1"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Y5" s="115"/>
      <c r="AZ5" s="117"/>
    </row>
    <row r="6" spans="1:53" ht="3.95" customHeight="1"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53" ht="4.9000000000000004" customHeight="1"/>
    <row r="8" spans="1:53" ht="3.4" customHeight="1">
      <c r="A8" s="2"/>
      <c r="B8" s="57" t="s">
        <v>57</v>
      </c>
      <c r="C8" s="58"/>
      <c r="D8" s="58"/>
      <c r="E8" s="58"/>
      <c r="F8" s="58"/>
      <c r="G8" s="58"/>
      <c r="H8" s="58"/>
      <c r="I8" s="59"/>
      <c r="J8" s="2"/>
      <c r="K8" s="106" t="s">
        <v>0</v>
      </c>
      <c r="L8" s="107"/>
      <c r="M8" s="107"/>
      <c r="N8" s="107"/>
      <c r="O8" s="107"/>
      <c r="P8" s="108"/>
      <c r="Q8" s="57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9"/>
      <c r="AW8" s="2"/>
      <c r="AX8" s="151" t="s">
        <v>9</v>
      </c>
      <c r="AY8" s="152"/>
      <c r="AZ8" s="152"/>
      <c r="BA8" s="153"/>
    </row>
    <row r="9" spans="1:53" ht="13.35" customHeight="1">
      <c r="A9" s="2"/>
      <c r="B9" s="60"/>
      <c r="C9" s="61"/>
      <c r="D9" s="61"/>
      <c r="E9" s="61"/>
      <c r="F9" s="61"/>
      <c r="G9" s="61"/>
      <c r="H9" s="61"/>
      <c r="I9" s="62"/>
      <c r="J9" s="2"/>
      <c r="K9" s="128"/>
      <c r="L9" s="129"/>
      <c r="M9" s="129"/>
      <c r="N9" s="129"/>
      <c r="O9" s="129"/>
      <c r="P9" s="130"/>
      <c r="Q9" s="6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2"/>
      <c r="AW9" s="2"/>
      <c r="AX9" s="154"/>
      <c r="AY9" s="155"/>
      <c r="AZ9" s="155"/>
      <c r="BA9" s="156"/>
    </row>
    <row r="10" spans="1:53" ht="5.85" customHeight="1">
      <c r="A10" s="2"/>
      <c r="B10" s="60"/>
      <c r="C10" s="61"/>
      <c r="D10" s="61"/>
      <c r="E10" s="61"/>
      <c r="F10" s="61"/>
      <c r="G10" s="61"/>
      <c r="H10" s="61"/>
      <c r="I10" s="62"/>
      <c r="J10" s="2"/>
      <c r="K10" s="128"/>
      <c r="L10" s="129"/>
      <c r="M10" s="129"/>
      <c r="N10" s="129"/>
      <c r="O10" s="129"/>
      <c r="P10" s="130"/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2"/>
      <c r="AW10" s="2"/>
      <c r="AX10" s="157"/>
      <c r="AY10" s="158"/>
      <c r="AZ10" s="158"/>
      <c r="BA10" s="159"/>
    </row>
    <row r="11" spans="1:53" ht="11.25" customHeight="1">
      <c r="A11" s="2"/>
      <c r="B11" s="60"/>
      <c r="C11" s="61"/>
      <c r="D11" s="61"/>
      <c r="E11" s="61"/>
      <c r="F11" s="61"/>
      <c r="G11" s="61"/>
      <c r="H11" s="61"/>
      <c r="I11" s="62"/>
      <c r="J11" s="2"/>
      <c r="K11" s="106" t="s">
        <v>1</v>
      </c>
      <c r="L11" s="107"/>
      <c r="M11" s="107"/>
      <c r="N11" s="107"/>
      <c r="O11" s="107"/>
      <c r="P11" s="108"/>
      <c r="Q11" s="116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9"/>
      <c r="AW11" s="2"/>
      <c r="AX11" s="76"/>
      <c r="AY11" s="76"/>
      <c r="AZ11" s="76"/>
      <c r="BA11" s="76"/>
    </row>
    <row r="12" spans="1:53" ht="10.5" customHeight="1">
      <c r="A12" s="2"/>
      <c r="B12" s="60"/>
      <c r="C12" s="61"/>
      <c r="D12" s="61"/>
      <c r="E12" s="61"/>
      <c r="F12" s="61"/>
      <c r="G12" s="61"/>
      <c r="H12" s="61"/>
      <c r="I12" s="62"/>
      <c r="J12" s="2"/>
      <c r="K12" s="131"/>
      <c r="L12" s="132"/>
      <c r="M12" s="132"/>
      <c r="N12" s="132"/>
      <c r="O12" s="132"/>
      <c r="P12" s="133"/>
      <c r="Q12" s="63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5"/>
      <c r="AW12" s="2"/>
      <c r="AX12" s="76"/>
      <c r="AY12" s="76"/>
      <c r="AZ12" s="76"/>
      <c r="BA12" s="76"/>
    </row>
    <row r="13" spans="1:53" ht="18.75" customHeight="1">
      <c r="A13" s="2"/>
      <c r="B13" s="60"/>
      <c r="C13" s="61"/>
      <c r="D13" s="61"/>
      <c r="E13" s="61"/>
      <c r="F13" s="61"/>
      <c r="G13" s="61"/>
      <c r="H13" s="61"/>
      <c r="I13" s="62"/>
      <c r="J13" s="2"/>
      <c r="K13" s="106" t="s">
        <v>64</v>
      </c>
      <c r="L13" s="107"/>
      <c r="M13" s="107"/>
      <c r="N13" s="107"/>
      <c r="O13" s="107"/>
      <c r="P13" s="108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2"/>
      <c r="AX13" s="76"/>
      <c r="AY13" s="76"/>
      <c r="AZ13" s="76"/>
      <c r="BA13" s="76"/>
    </row>
    <row r="14" spans="1:53" ht="18.75" customHeight="1">
      <c r="A14" s="2"/>
      <c r="B14" s="60"/>
      <c r="C14" s="61"/>
      <c r="D14" s="61"/>
      <c r="E14" s="61"/>
      <c r="F14" s="61"/>
      <c r="G14" s="61"/>
      <c r="H14" s="61"/>
      <c r="I14" s="62"/>
      <c r="J14" s="2"/>
      <c r="K14" s="106" t="s">
        <v>63</v>
      </c>
      <c r="L14" s="107"/>
      <c r="M14" s="107"/>
      <c r="N14" s="107"/>
      <c r="O14" s="107"/>
      <c r="P14" s="108"/>
      <c r="Q14" s="98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1"/>
      <c r="AW14" s="2"/>
      <c r="AX14" s="76"/>
      <c r="AY14" s="76"/>
      <c r="AZ14" s="76"/>
      <c r="BA14" s="76"/>
    </row>
    <row r="15" spans="1:53" ht="17.850000000000001" customHeight="1">
      <c r="A15" s="2"/>
      <c r="B15" s="63"/>
      <c r="C15" s="64"/>
      <c r="D15" s="64"/>
      <c r="E15" s="64"/>
      <c r="F15" s="64"/>
      <c r="G15" s="64"/>
      <c r="H15" s="64"/>
      <c r="I15" s="65"/>
      <c r="J15" s="2"/>
      <c r="K15" s="109" t="s">
        <v>2</v>
      </c>
      <c r="L15" s="109"/>
      <c r="M15" s="109"/>
      <c r="N15" s="109"/>
      <c r="O15" s="109"/>
      <c r="P15" s="109"/>
      <c r="Q15" s="44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6"/>
      <c r="AW15" s="2"/>
      <c r="AX15" s="76"/>
      <c r="AY15" s="76"/>
      <c r="AZ15" s="76"/>
      <c r="BA15" s="76"/>
    </row>
    <row r="16" spans="1:53" ht="3.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76"/>
      <c r="AY16" s="76"/>
      <c r="AZ16" s="76"/>
      <c r="BA16" s="76"/>
    </row>
    <row r="17" spans="1:53" ht="14.25" customHeight="1">
      <c r="A17" s="106" t="s">
        <v>24</v>
      </c>
      <c r="B17" s="107"/>
      <c r="C17" s="107"/>
      <c r="D17" s="108"/>
      <c r="E17" s="114" t="s">
        <v>25</v>
      </c>
      <c r="F17" s="114"/>
      <c r="G17" s="114"/>
      <c r="H17" s="114"/>
      <c r="I17" s="114"/>
      <c r="J17" s="114"/>
      <c r="K17" s="114" t="s">
        <v>26</v>
      </c>
      <c r="L17" s="114"/>
      <c r="M17" s="114"/>
      <c r="N17" s="114"/>
      <c r="O17" s="114"/>
      <c r="P17" s="114"/>
      <c r="Q17" s="114"/>
      <c r="R17" s="114" t="s">
        <v>27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 t="s">
        <v>28</v>
      </c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 t="s">
        <v>29</v>
      </c>
      <c r="AQ17" s="114"/>
      <c r="AR17" s="114"/>
      <c r="AS17" s="114" t="s">
        <v>51</v>
      </c>
      <c r="AT17" s="114"/>
      <c r="AU17" s="114"/>
      <c r="AV17" s="3" t="s">
        <v>17</v>
      </c>
      <c r="AW17" s="2"/>
      <c r="AX17" s="76"/>
      <c r="AY17" s="76"/>
      <c r="AZ17" s="76"/>
      <c r="BA17" s="76"/>
    </row>
    <row r="18" spans="1:53" ht="12.75" customHeight="1">
      <c r="A18" s="128"/>
      <c r="B18" s="129"/>
      <c r="C18" s="129"/>
      <c r="D18" s="130"/>
      <c r="E18" s="42"/>
      <c r="F18" s="42"/>
      <c r="G18" s="42"/>
      <c r="H18" s="42"/>
      <c r="I18" s="42"/>
      <c r="J18" s="42"/>
      <c r="K18" s="83"/>
      <c r="L18" s="37"/>
      <c r="M18" s="37"/>
      <c r="N18" s="37"/>
      <c r="O18" s="37"/>
      <c r="P18" s="37"/>
      <c r="Q18" s="38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2"/>
      <c r="AX18" s="76"/>
      <c r="AY18" s="76"/>
      <c r="AZ18" s="76"/>
      <c r="BA18" s="76"/>
    </row>
    <row r="19" spans="1:53" ht="12.75" customHeight="1">
      <c r="A19" s="128"/>
      <c r="B19" s="129"/>
      <c r="C19" s="129"/>
      <c r="D19" s="130"/>
      <c r="E19" s="42"/>
      <c r="F19" s="42"/>
      <c r="G19" s="42"/>
      <c r="H19" s="42"/>
      <c r="I19" s="42"/>
      <c r="J19" s="42"/>
      <c r="K19" s="39"/>
      <c r="L19" s="40"/>
      <c r="M19" s="40"/>
      <c r="N19" s="40"/>
      <c r="O19" s="40"/>
      <c r="P19" s="40"/>
      <c r="Q19" s="41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2"/>
      <c r="AX19" s="76"/>
      <c r="AY19" s="76"/>
      <c r="AZ19" s="76"/>
      <c r="BA19" s="76"/>
    </row>
    <row r="20" spans="1:53" ht="11.25" customHeight="1">
      <c r="A20" s="128"/>
      <c r="B20" s="129"/>
      <c r="C20" s="129"/>
      <c r="D20" s="130"/>
      <c r="E20" s="42"/>
      <c r="F20" s="42"/>
      <c r="G20" s="42"/>
      <c r="H20" s="42"/>
      <c r="I20" s="42"/>
      <c r="J20" s="42"/>
      <c r="K20" s="83"/>
      <c r="L20" s="37"/>
      <c r="M20" s="37"/>
      <c r="N20" s="37"/>
      <c r="O20" s="37"/>
      <c r="P20" s="37"/>
      <c r="Q20" s="38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83"/>
      <c r="AQ20" s="37"/>
      <c r="AR20" s="38"/>
      <c r="AS20" s="42"/>
      <c r="AT20" s="42"/>
      <c r="AU20" s="42"/>
      <c r="AV20" s="42"/>
      <c r="AW20" s="2"/>
      <c r="AX20" s="76"/>
      <c r="AY20" s="76"/>
      <c r="AZ20" s="76"/>
      <c r="BA20" s="76"/>
    </row>
    <row r="21" spans="1:53" ht="11.25" customHeight="1">
      <c r="A21" s="128"/>
      <c r="B21" s="129"/>
      <c r="C21" s="129"/>
      <c r="D21" s="130"/>
      <c r="E21" s="42"/>
      <c r="F21" s="42"/>
      <c r="G21" s="42"/>
      <c r="H21" s="42"/>
      <c r="I21" s="42"/>
      <c r="J21" s="42"/>
      <c r="K21" s="80"/>
      <c r="L21" s="81"/>
      <c r="M21" s="81"/>
      <c r="N21" s="81"/>
      <c r="O21" s="81"/>
      <c r="P21" s="81"/>
      <c r="Q21" s="8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80"/>
      <c r="AQ21" s="81"/>
      <c r="AR21" s="82"/>
      <c r="AS21" s="42"/>
      <c r="AT21" s="42"/>
      <c r="AU21" s="42"/>
      <c r="AV21" s="42"/>
      <c r="AW21" s="2"/>
      <c r="AX21" s="76"/>
      <c r="AY21" s="76"/>
      <c r="AZ21" s="76"/>
      <c r="BA21" s="76"/>
    </row>
    <row r="22" spans="1:53" ht="5.25" customHeight="1">
      <c r="A22" s="128"/>
      <c r="B22" s="129"/>
      <c r="C22" s="129"/>
      <c r="D22" s="130"/>
      <c r="E22" s="42"/>
      <c r="F22" s="42"/>
      <c r="G22" s="42"/>
      <c r="H22" s="42"/>
      <c r="I22" s="42"/>
      <c r="J22" s="42"/>
      <c r="K22" s="39"/>
      <c r="L22" s="40"/>
      <c r="M22" s="40"/>
      <c r="N22" s="40"/>
      <c r="O22" s="40"/>
      <c r="P22" s="40"/>
      <c r="Q22" s="41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9"/>
      <c r="AQ22" s="40"/>
      <c r="AR22" s="41"/>
      <c r="AS22" s="42"/>
      <c r="AT22" s="42"/>
      <c r="AU22" s="42"/>
      <c r="AV22" s="42"/>
      <c r="AW22" s="2"/>
      <c r="AX22" s="2"/>
      <c r="AY22" s="2"/>
      <c r="AZ22" s="2"/>
      <c r="BA22" s="2"/>
    </row>
    <row r="23" spans="1:53" ht="18.75" customHeight="1">
      <c r="A23" s="128"/>
      <c r="B23" s="129"/>
      <c r="C23" s="129"/>
      <c r="D23" s="130"/>
      <c r="E23" s="42"/>
      <c r="F23" s="42"/>
      <c r="G23" s="42"/>
      <c r="H23" s="42"/>
      <c r="I23" s="42"/>
      <c r="J23" s="42"/>
      <c r="K23" s="86"/>
      <c r="L23" s="86"/>
      <c r="M23" s="86"/>
      <c r="N23" s="86"/>
      <c r="O23" s="86"/>
      <c r="P23" s="86"/>
      <c r="Q23" s="8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87"/>
      <c r="AQ23" s="87"/>
      <c r="AR23" s="87"/>
      <c r="AS23" s="88"/>
      <c r="AT23" s="88"/>
      <c r="AU23" s="88"/>
      <c r="AV23" s="88"/>
      <c r="AW23" s="2"/>
      <c r="AX23" s="126" t="s">
        <v>10</v>
      </c>
      <c r="AY23" s="126"/>
      <c r="AZ23" s="126"/>
      <c r="BA23" s="126"/>
    </row>
    <row r="24" spans="1:53" ht="12.75" customHeight="1">
      <c r="A24" s="128"/>
      <c r="B24" s="129"/>
      <c r="C24" s="129"/>
      <c r="D24" s="130"/>
      <c r="E24" s="42"/>
      <c r="F24" s="42"/>
      <c r="G24" s="42"/>
      <c r="H24" s="42"/>
      <c r="I24" s="42"/>
      <c r="J24" s="42"/>
      <c r="K24" s="84"/>
      <c r="L24" s="84"/>
      <c r="M24" s="84"/>
      <c r="N24" s="84"/>
      <c r="O24" s="84"/>
      <c r="P24" s="84"/>
      <c r="Q24" s="84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85"/>
      <c r="AQ24" s="85"/>
      <c r="AR24" s="85"/>
      <c r="AS24" s="88"/>
      <c r="AT24" s="88"/>
      <c r="AU24" s="88"/>
      <c r="AV24" s="88"/>
      <c r="AW24" s="2"/>
      <c r="AX24" s="76"/>
      <c r="AY24" s="76"/>
      <c r="AZ24" s="76"/>
      <c r="BA24" s="76"/>
    </row>
    <row r="25" spans="1:53" ht="12.75" customHeight="1">
      <c r="A25" s="128"/>
      <c r="B25" s="129"/>
      <c r="C25" s="129"/>
      <c r="D25" s="130"/>
      <c r="E25" s="42"/>
      <c r="F25" s="42"/>
      <c r="G25" s="42"/>
      <c r="H25" s="42"/>
      <c r="I25" s="42"/>
      <c r="J25" s="42"/>
      <c r="K25" s="86"/>
      <c r="L25" s="86"/>
      <c r="M25" s="86"/>
      <c r="N25" s="86"/>
      <c r="O25" s="86"/>
      <c r="P25" s="86"/>
      <c r="Q25" s="86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87"/>
      <c r="AQ25" s="87"/>
      <c r="AR25" s="87"/>
      <c r="AS25" s="88"/>
      <c r="AT25" s="88"/>
      <c r="AU25" s="88"/>
      <c r="AV25" s="88"/>
      <c r="AW25" s="2"/>
      <c r="AX25" s="76"/>
      <c r="AY25" s="76"/>
      <c r="AZ25" s="76"/>
      <c r="BA25" s="76"/>
    </row>
    <row r="26" spans="1:53" ht="12.75" customHeight="1">
      <c r="A26" s="131"/>
      <c r="B26" s="132"/>
      <c r="C26" s="132"/>
      <c r="D26" s="133"/>
      <c r="E26" s="42"/>
      <c r="F26" s="42"/>
      <c r="G26" s="42"/>
      <c r="H26" s="42"/>
      <c r="I26" s="42"/>
      <c r="J26" s="42"/>
      <c r="K26" s="84"/>
      <c r="L26" s="84"/>
      <c r="M26" s="84"/>
      <c r="N26" s="84"/>
      <c r="O26" s="84"/>
      <c r="P26" s="84"/>
      <c r="Q26" s="84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85"/>
      <c r="AQ26" s="85"/>
      <c r="AR26" s="85"/>
      <c r="AS26" s="88"/>
      <c r="AT26" s="88"/>
      <c r="AU26" s="88"/>
      <c r="AV26" s="88"/>
      <c r="AW26" s="2"/>
      <c r="AX26" s="76"/>
      <c r="AY26" s="76"/>
      <c r="AZ26" s="76"/>
      <c r="BA26" s="76"/>
    </row>
    <row r="27" spans="1:53" ht="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76"/>
      <c r="AY27" s="76"/>
      <c r="AZ27" s="76"/>
      <c r="BA27" s="76"/>
    </row>
    <row r="28" spans="1:53" ht="24.6" customHeight="1">
      <c r="A28" s="109" t="s">
        <v>31</v>
      </c>
      <c r="B28" s="109"/>
      <c r="C28" s="109"/>
      <c r="D28" s="109" t="s">
        <v>25</v>
      </c>
      <c r="E28" s="109"/>
      <c r="F28" s="109" t="s">
        <v>58</v>
      </c>
      <c r="G28" s="109"/>
      <c r="H28" s="109"/>
      <c r="I28" s="109"/>
      <c r="J28" s="109"/>
      <c r="K28" s="109"/>
      <c r="L28" s="109" t="s">
        <v>32</v>
      </c>
      <c r="M28" s="109"/>
      <c r="N28" s="109"/>
      <c r="O28" s="109"/>
      <c r="P28" s="109"/>
      <c r="Q28" s="109"/>
      <c r="R28" s="109"/>
      <c r="S28" s="109"/>
      <c r="T28" s="109" t="s">
        <v>33</v>
      </c>
      <c r="U28" s="109"/>
      <c r="V28" s="109"/>
      <c r="W28" s="109" t="s">
        <v>34</v>
      </c>
      <c r="X28" s="109"/>
      <c r="Y28" s="109"/>
      <c r="Z28" s="109"/>
      <c r="AA28" s="109" t="s">
        <v>35</v>
      </c>
      <c r="AB28" s="109"/>
      <c r="AC28" s="109"/>
      <c r="AD28" s="109"/>
      <c r="AE28" s="109" t="s">
        <v>36</v>
      </c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2"/>
      <c r="AX28" s="76"/>
      <c r="AY28" s="76"/>
      <c r="AZ28" s="76"/>
      <c r="BA28" s="76"/>
    </row>
    <row r="29" spans="1:53" ht="19.149999999999999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4" t="s">
        <v>37</v>
      </c>
      <c r="M29" s="114"/>
      <c r="N29" s="114" t="s">
        <v>38</v>
      </c>
      <c r="O29" s="114"/>
      <c r="P29" s="114" t="s">
        <v>39</v>
      </c>
      <c r="Q29" s="114"/>
      <c r="R29" s="114"/>
      <c r="S29" s="114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2"/>
      <c r="AX29" s="76"/>
      <c r="AY29" s="76"/>
      <c r="AZ29" s="76"/>
      <c r="BA29" s="76"/>
    </row>
    <row r="30" spans="1:53" ht="55.5" customHeight="1">
      <c r="A30" s="109"/>
      <c r="B30" s="109"/>
      <c r="C30" s="109"/>
      <c r="D30" s="113" t="s">
        <v>40</v>
      </c>
      <c r="E30" s="113"/>
      <c r="F30" s="136">
        <f>('1. 성적계산(석차,재적수)'!E47*'1. 성적계산(석차,재적수)'!E48+'2. 성적계산(1~9등급)'!D47*'2. 성적계산(1~9등급)'!D48+'3. 성적계산(A~E등급)'!D47*'3. 성적계산(A~E등급)'!D48+'4. 성적계산(검정고시)'!E47*'4. 성적계산(검정고시)'!E48)/SUM('1. 성적계산(석차,재적수)'!E48,'2. 성적계산(1~9등급)'!D48,'3. 성적계산(A~E등급)'!D48,'4. 성적계산(검정고시)'!E48)</f>
        <v>0.185</v>
      </c>
      <c r="G30" s="137"/>
      <c r="H30" s="137"/>
      <c r="I30" s="137"/>
      <c r="J30" s="137"/>
      <c r="K30" s="138"/>
      <c r="L30" s="89" t="s">
        <v>59</v>
      </c>
      <c r="M30" s="89"/>
      <c r="N30" s="92" t="s">
        <v>59</v>
      </c>
      <c r="O30" s="92"/>
      <c r="P30" s="89" t="s">
        <v>59</v>
      </c>
      <c r="Q30" s="89"/>
      <c r="R30" s="89"/>
      <c r="S30" s="89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2"/>
      <c r="AX30" s="76"/>
      <c r="AY30" s="76"/>
      <c r="AZ30" s="76"/>
      <c r="BA30" s="76"/>
    </row>
    <row r="31" spans="1:53" ht="6.95" customHeight="1">
      <c r="A31" s="109"/>
      <c r="B31" s="109"/>
      <c r="C31" s="109"/>
      <c r="D31" s="113" t="s">
        <v>42</v>
      </c>
      <c r="E31" s="113"/>
      <c r="F31" s="139">
        <f>('1. 성적계산(석차,재적수)'!K47*'1. 성적계산(석차,재적수)'!K48+'2. 성적계산(1~9등급)'!I47*'2. 성적계산(1~9등급)'!I48+'3. 성적계산(A~E등급)'!I47*'3. 성적계산(A~E등급)'!I48+'4. 성적계산(검정고시)'!K47*'4. 성적계산(검정고시)'!K48)/SUM('1. 성적계산(석차,재적수)'!K48,'2. 성적계산(1~9등급)'!I48,'3. 성적계산(A~E등급)'!I48,'4. 성적계산(검정고시)'!K48)</f>
        <v>0.61499999999999999</v>
      </c>
      <c r="G31" s="140"/>
      <c r="H31" s="140"/>
      <c r="I31" s="140"/>
      <c r="J31" s="140"/>
      <c r="K31" s="141"/>
      <c r="L31" s="89" t="s">
        <v>59</v>
      </c>
      <c r="M31" s="89"/>
      <c r="N31" s="89" t="s">
        <v>59</v>
      </c>
      <c r="O31" s="89"/>
      <c r="P31" s="89" t="s">
        <v>59</v>
      </c>
      <c r="Q31" s="89"/>
      <c r="R31" s="89"/>
      <c r="S31" s="89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2"/>
      <c r="AX31" s="76"/>
      <c r="AY31" s="76"/>
      <c r="AZ31" s="76"/>
      <c r="BA31" s="76"/>
    </row>
    <row r="32" spans="1:53" ht="4.3499999999999996" customHeight="1">
      <c r="A32" s="109"/>
      <c r="B32" s="109"/>
      <c r="C32" s="109"/>
      <c r="D32" s="113"/>
      <c r="E32" s="113"/>
      <c r="F32" s="142"/>
      <c r="G32" s="143"/>
      <c r="H32" s="143"/>
      <c r="I32" s="143"/>
      <c r="J32" s="143"/>
      <c r="K32" s="144"/>
      <c r="L32" s="89"/>
      <c r="M32" s="89"/>
      <c r="N32" s="89"/>
      <c r="O32" s="89"/>
      <c r="P32" s="89"/>
      <c r="Q32" s="89"/>
      <c r="R32" s="89"/>
      <c r="S32" s="89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2"/>
      <c r="AX32" s="2"/>
      <c r="AY32" s="2"/>
      <c r="AZ32" s="2"/>
      <c r="BA32" s="2"/>
    </row>
    <row r="33" spans="1:53" ht="18.2" customHeight="1">
      <c r="A33" s="109"/>
      <c r="B33" s="109"/>
      <c r="C33" s="109"/>
      <c r="D33" s="113"/>
      <c r="E33" s="113"/>
      <c r="F33" s="142"/>
      <c r="G33" s="143"/>
      <c r="H33" s="143"/>
      <c r="I33" s="143"/>
      <c r="J33" s="143"/>
      <c r="K33" s="144"/>
      <c r="L33" s="89"/>
      <c r="M33" s="89"/>
      <c r="N33" s="89"/>
      <c r="O33" s="89"/>
      <c r="P33" s="89"/>
      <c r="Q33" s="89"/>
      <c r="R33" s="89"/>
      <c r="S33" s="89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2"/>
      <c r="AX33" s="126" t="s">
        <v>49</v>
      </c>
      <c r="AY33" s="126"/>
      <c r="AZ33" s="126"/>
      <c r="BA33" s="126"/>
    </row>
    <row r="34" spans="1:53" ht="25.9" customHeight="1">
      <c r="A34" s="109"/>
      <c r="B34" s="109"/>
      <c r="C34" s="109"/>
      <c r="D34" s="113"/>
      <c r="E34" s="113"/>
      <c r="F34" s="145"/>
      <c r="G34" s="146"/>
      <c r="H34" s="146"/>
      <c r="I34" s="146"/>
      <c r="J34" s="146"/>
      <c r="K34" s="147"/>
      <c r="L34" s="89"/>
      <c r="M34" s="89"/>
      <c r="N34" s="89"/>
      <c r="O34" s="89"/>
      <c r="P34" s="89"/>
      <c r="Q34" s="89"/>
      <c r="R34" s="89"/>
      <c r="S34" s="89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2"/>
      <c r="AX34" s="76"/>
      <c r="AY34" s="76"/>
      <c r="AZ34" s="76"/>
      <c r="BA34" s="76"/>
    </row>
    <row r="35" spans="1:53" ht="54.75" customHeight="1">
      <c r="A35" s="109"/>
      <c r="B35" s="109"/>
      <c r="C35" s="109"/>
      <c r="D35" s="113" t="s">
        <v>43</v>
      </c>
      <c r="E35" s="113"/>
      <c r="F35" s="148">
        <f>('1. 성적계산(석차,재적수)'!Q47*'1. 성적계산(석차,재적수)'!Q48+'2. 성적계산(1~9등급)'!N47*'2. 성적계산(1~9등급)'!N48+'3. 성적계산(A~E등급)'!N47*'3. 성적계산(A~E등급)'!N48+'4. 성적계산(검정고시)'!Q47*'4. 성적계산(검정고시)'!Q48)/SUM('1. 성적계산(석차,재적수)'!Q48,'2. 성적계산(1~9등급)'!N48,'3. 성적계산(A~E등급)'!N48,'4. 성적계산(검정고시)'!Q48)</f>
        <v>0.71499999999999997</v>
      </c>
      <c r="G35" s="149"/>
      <c r="H35" s="149"/>
      <c r="I35" s="149"/>
      <c r="J35" s="149"/>
      <c r="K35" s="150"/>
      <c r="L35" s="89" t="s">
        <v>59</v>
      </c>
      <c r="M35" s="89"/>
      <c r="N35" s="92" t="s">
        <v>59</v>
      </c>
      <c r="O35" s="92"/>
      <c r="P35" s="89" t="s">
        <v>59</v>
      </c>
      <c r="Q35" s="89"/>
      <c r="R35" s="89"/>
      <c r="S35" s="89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2"/>
      <c r="AX35" s="76"/>
      <c r="AY35" s="76"/>
      <c r="AZ35" s="76"/>
      <c r="BA35" s="76"/>
    </row>
    <row r="36" spans="1:53" ht="22.5" customHeight="1">
      <c r="A36" s="109"/>
      <c r="B36" s="109"/>
      <c r="C36" s="109"/>
      <c r="D36" s="113" t="s">
        <v>44</v>
      </c>
      <c r="E36" s="113"/>
      <c r="F36" s="148">
        <f>AVERAGE(F30:H35)</f>
        <v>0.505</v>
      </c>
      <c r="G36" s="149"/>
      <c r="H36" s="149"/>
      <c r="I36" s="149"/>
      <c r="J36" s="149"/>
      <c r="K36" s="150"/>
      <c r="L36" s="92" t="s">
        <v>60</v>
      </c>
      <c r="M36" s="92"/>
      <c r="N36" s="92" t="s">
        <v>60</v>
      </c>
      <c r="O36" s="92"/>
      <c r="P36" s="92" t="s">
        <v>60</v>
      </c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2"/>
      <c r="AX36" s="76"/>
      <c r="AY36" s="76"/>
      <c r="AZ36" s="76"/>
      <c r="BA36" s="76"/>
    </row>
    <row r="37" spans="1:53" ht="2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76"/>
      <c r="AY37" s="76"/>
      <c r="AZ37" s="76"/>
      <c r="BA37" s="76"/>
    </row>
    <row r="38" spans="1:53" ht="13.9" customHeight="1">
      <c r="A38" s="109" t="s">
        <v>3</v>
      </c>
      <c r="B38" s="109"/>
      <c r="C38" s="109"/>
      <c r="D38" s="109" t="s">
        <v>4</v>
      </c>
      <c r="E38" s="109"/>
      <c r="F38" s="109"/>
      <c r="G38" s="109"/>
      <c r="H38" s="109"/>
      <c r="I38" s="109"/>
      <c r="J38" s="109"/>
      <c r="K38" s="109"/>
      <c r="L38" s="109"/>
      <c r="M38" s="109" t="s">
        <v>5</v>
      </c>
      <c r="N38" s="109"/>
      <c r="O38" s="109"/>
      <c r="P38" s="109"/>
      <c r="Q38" s="109"/>
      <c r="R38" s="109"/>
      <c r="S38" s="109"/>
      <c r="T38" s="109"/>
      <c r="U38" s="109" t="s">
        <v>6</v>
      </c>
      <c r="V38" s="109"/>
      <c r="W38" s="109"/>
      <c r="X38" s="109"/>
      <c r="Y38" s="109" t="s">
        <v>7</v>
      </c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 t="s">
        <v>8</v>
      </c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2"/>
      <c r="AX38" s="76"/>
      <c r="AY38" s="76"/>
      <c r="AZ38" s="76"/>
      <c r="BA38" s="76"/>
    </row>
    <row r="39" spans="1:53" ht="19.5" customHeight="1">
      <c r="A39" s="109"/>
      <c r="B39" s="109"/>
      <c r="C39" s="109"/>
      <c r="D39" s="42"/>
      <c r="E39" s="42"/>
      <c r="F39" s="42"/>
      <c r="G39" s="42"/>
      <c r="H39" s="42"/>
      <c r="I39" s="42"/>
      <c r="J39" s="42"/>
      <c r="K39" s="42"/>
      <c r="L39" s="42"/>
      <c r="M39" s="127"/>
      <c r="N39" s="96"/>
      <c r="O39" s="96"/>
      <c r="P39" s="96"/>
      <c r="Q39" s="96"/>
      <c r="R39" s="96"/>
      <c r="S39" s="96"/>
      <c r="T39" s="97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2"/>
      <c r="AX39" s="76"/>
      <c r="AY39" s="76"/>
      <c r="AZ39" s="76"/>
      <c r="BA39" s="76"/>
    </row>
    <row r="40" spans="1:53" ht="2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76"/>
      <c r="AY40" s="76"/>
      <c r="AZ40" s="76"/>
      <c r="BA40" s="76"/>
    </row>
    <row r="41" spans="1:53" ht="15.95" customHeight="1">
      <c r="A41" s="106" t="s">
        <v>11</v>
      </c>
      <c r="B41" s="107"/>
      <c r="C41" s="108"/>
      <c r="D41" s="109" t="s">
        <v>12</v>
      </c>
      <c r="E41" s="109"/>
      <c r="F41" s="109"/>
      <c r="G41" s="109"/>
      <c r="H41" s="109"/>
      <c r="I41" s="109"/>
      <c r="J41" s="109"/>
      <c r="K41" s="109"/>
      <c r="L41" s="109"/>
      <c r="M41" s="109" t="s">
        <v>13</v>
      </c>
      <c r="N41" s="109"/>
      <c r="O41" s="109"/>
      <c r="P41" s="109"/>
      <c r="Q41" s="109"/>
      <c r="R41" s="109"/>
      <c r="S41" s="109" t="s">
        <v>14</v>
      </c>
      <c r="T41" s="109"/>
      <c r="U41" s="109"/>
      <c r="V41" s="109"/>
      <c r="W41" s="109"/>
      <c r="X41" s="109"/>
      <c r="Y41" s="109"/>
      <c r="Z41" s="109" t="s">
        <v>15</v>
      </c>
      <c r="AA41" s="109"/>
      <c r="AB41" s="109"/>
      <c r="AC41" s="109"/>
      <c r="AD41" s="109"/>
      <c r="AE41" s="109"/>
      <c r="AF41" s="109" t="s">
        <v>16</v>
      </c>
      <c r="AG41" s="109"/>
      <c r="AH41" s="109"/>
      <c r="AI41" s="109"/>
      <c r="AJ41" s="109"/>
      <c r="AK41" s="109"/>
      <c r="AL41" s="109"/>
      <c r="AM41" s="109"/>
      <c r="AN41" s="109"/>
      <c r="AO41" s="109" t="s">
        <v>17</v>
      </c>
      <c r="AP41" s="109"/>
      <c r="AQ41" s="109"/>
      <c r="AR41" s="109"/>
      <c r="AS41" s="109"/>
      <c r="AT41" s="109"/>
      <c r="AU41" s="109" t="s">
        <v>18</v>
      </c>
      <c r="AV41" s="109"/>
      <c r="AW41" s="2"/>
      <c r="AX41" s="76"/>
      <c r="AY41" s="76"/>
      <c r="AZ41" s="76"/>
      <c r="BA41" s="76"/>
    </row>
    <row r="42" spans="1:53" ht="19.5" customHeight="1">
      <c r="A42" s="128"/>
      <c r="B42" s="129"/>
      <c r="C42" s="130"/>
      <c r="D42" s="123"/>
      <c r="E42" s="124"/>
      <c r="F42" s="124"/>
      <c r="G42" s="124"/>
      <c r="H42" s="124"/>
      <c r="I42" s="124"/>
      <c r="J42" s="124"/>
      <c r="K42" s="124"/>
      <c r="L42" s="125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19"/>
      <c r="AA42" s="120"/>
      <c r="AB42" s="120"/>
      <c r="AC42" s="120"/>
      <c r="AD42" s="120"/>
      <c r="AE42" s="121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2"/>
      <c r="AX42" s="76"/>
      <c r="AY42" s="76"/>
      <c r="AZ42" s="76"/>
      <c r="BA42" s="76"/>
    </row>
    <row r="43" spans="1:53" ht="19.5" customHeight="1">
      <c r="A43" s="128"/>
      <c r="B43" s="129"/>
      <c r="C43" s="130"/>
      <c r="D43" s="118"/>
      <c r="E43" s="118"/>
      <c r="F43" s="118"/>
      <c r="G43" s="122"/>
      <c r="H43" s="122"/>
      <c r="I43" s="122"/>
      <c r="J43" s="122"/>
      <c r="K43" s="122"/>
      <c r="L43" s="122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119"/>
      <c r="AA43" s="120"/>
      <c r="AB43" s="120"/>
      <c r="AC43" s="120"/>
      <c r="AD43" s="120"/>
      <c r="AE43" s="121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2"/>
      <c r="AX43" s="76"/>
      <c r="AY43" s="76"/>
      <c r="AZ43" s="76"/>
      <c r="BA43" s="76"/>
    </row>
    <row r="44" spans="1:53" ht="6" customHeight="1">
      <c r="A44" s="128"/>
      <c r="B44" s="129"/>
      <c r="C44" s="130"/>
      <c r="D44" s="118"/>
      <c r="E44" s="118"/>
      <c r="F44" s="118"/>
      <c r="G44" s="122"/>
      <c r="H44" s="122"/>
      <c r="I44" s="122"/>
      <c r="J44" s="122"/>
      <c r="K44" s="122"/>
      <c r="L44" s="122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2"/>
      <c r="AX44" s="76"/>
      <c r="AY44" s="76"/>
      <c r="AZ44" s="76"/>
      <c r="BA44" s="76"/>
    </row>
    <row r="45" spans="1:53" ht="6" customHeight="1">
      <c r="A45" s="128"/>
      <c r="B45" s="129"/>
      <c r="C45" s="130"/>
      <c r="D45" s="118"/>
      <c r="E45" s="118"/>
      <c r="F45" s="118"/>
      <c r="G45" s="122"/>
      <c r="H45" s="122"/>
      <c r="I45" s="122"/>
      <c r="J45" s="122"/>
      <c r="K45" s="122"/>
      <c r="L45" s="122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2"/>
      <c r="AX45" s="2"/>
      <c r="AY45" s="2"/>
      <c r="AZ45" s="2"/>
      <c r="BA45" s="2"/>
    </row>
    <row r="46" spans="1:53" ht="6" customHeight="1">
      <c r="A46" s="131"/>
      <c r="B46" s="132"/>
      <c r="C46" s="133"/>
      <c r="D46" s="118"/>
      <c r="E46" s="118"/>
      <c r="F46" s="118"/>
      <c r="G46" s="122"/>
      <c r="H46" s="122"/>
      <c r="I46" s="122"/>
      <c r="J46" s="122"/>
      <c r="K46" s="122"/>
      <c r="L46" s="122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2"/>
      <c r="AX46" s="126" t="s">
        <v>62</v>
      </c>
      <c r="AY46" s="126"/>
      <c r="AZ46" s="126"/>
      <c r="BA46" s="126"/>
    </row>
    <row r="47" spans="1:53" ht="9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126"/>
      <c r="AY47" s="126"/>
      <c r="AZ47" s="126"/>
      <c r="BA47" s="126"/>
    </row>
    <row r="48" spans="1:53" ht="18" customHeight="1">
      <c r="A48" s="109" t="s">
        <v>45</v>
      </c>
      <c r="B48" s="109"/>
      <c r="C48" s="109"/>
      <c r="D48" s="109" t="s">
        <v>46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 t="s">
        <v>47</v>
      </c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 t="s">
        <v>48</v>
      </c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 t="s">
        <v>17</v>
      </c>
      <c r="AT48" s="109"/>
      <c r="AU48" s="109"/>
      <c r="AV48" s="109"/>
      <c r="AW48" s="2"/>
      <c r="AX48" s="76"/>
      <c r="AY48" s="76"/>
      <c r="AZ48" s="76"/>
      <c r="BA48" s="76"/>
    </row>
    <row r="49" spans="1:53" ht="19.5" customHeight="1">
      <c r="A49" s="109"/>
      <c r="B49" s="109"/>
      <c r="C49" s="109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100"/>
      <c r="AH49" s="100"/>
      <c r="AI49" s="100"/>
      <c r="AJ49" s="100"/>
      <c r="AK49" s="100"/>
      <c r="AL49" s="100"/>
      <c r="AM49" s="101"/>
      <c r="AN49" s="101"/>
      <c r="AO49" s="101"/>
      <c r="AP49" s="101"/>
      <c r="AQ49" s="101"/>
      <c r="AR49" s="101"/>
      <c r="AS49" s="42"/>
      <c r="AT49" s="42"/>
      <c r="AU49" s="42"/>
      <c r="AV49" s="42"/>
      <c r="AW49" s="2"/>
      <c r="AX49" s="76"/>
      <c r="AY49" s="76"/>
      <c r="AZ49" s="76"/>
      <c r="BA49" s="76"/>
    </row>
    <row r="50" spans="1:5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76"/>
      <c r="AY50" s="76"/>
      <c r="AZ50" s="76"/>
      <c r="BA50" s="76"/>
    </row>
    <row r="51" spans="1:53" ht="18" customHeight="1">
      <c r="A51" s="106" t="s">
        <v>19</v>
      </c>
      <c r="B51" s="107"/>
      <c r="C51" s="108"/>
      <c r="D51" s="109" t="s">
        <v>20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 t="s">
        <v>61</v>
      </c>
      <c r="W51" s="109"/>
      <c r="X51" s="109"/>
      <c r="Y51" s="109"/>
      <c r="Z51" s="109"/>
      <c r="AA51" s="109"/>
      <c r="AB51" s="109"/>
      <c r="AC51" s="109"/>
      <c r="AD51" s="109"/>
      <c r="AE51" s="109" t="s">
        <v>21</v>
      </c>
      <c r="AF51" s="109"/>
      <c r="AG51" s="109"/>
      <c r="AH51" s="109"/>
      <c r="AI51" s="109"/>
      <c r="AJ51" s="109"/>
      <c r="AK51" s="109"/>
      <c r="AL51" s="109" t="s">
        <v>22</v>
      </c>
      <c r="AM51" s="109"/>
      <c r="AN51" s="109"/>
      <c r="AO51" s="109"/>
      <c r="AP51" s="109"/>
      <c r="AQ51" s="109"/>
      <c r="AR51" s="109"/>
      <c r="AS51" s="109"/>
      <c r="AT51" s="109" t="s">
        <v>23</v>
      </c>
      <c r="AU51" s="109"/>
      <c r="AV51" s="109"/>
      <c r="AW51" s="2"/>
      <c r="AX51" s="76"/>
      <c r="AY51" s="76"/>
      <c r="AZ51" s="76"/>
      <c r="BA51" s="76"/>
    </row>
    <row r="52" spans="1:53" ht="18" customHeight="1">
      <c r="A52" s="128"/>
      <c r="B52" s="129"/>
      <c r="C52" s="13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102"/>
      <c r="AF52" s="102"/>
      <c r="AG52" s="102"/>
      <c r="AH52" s="102"/>
      <c r="AI52" s="102"/>
      <c r="AJ52" s="102"/>
      <c r="AK52" s="10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2"/>
      <c r="AX52" s="76"/>
      <c r="AY52" s="76"/>
      <c r="AZ52" s="76"/>
      <c r="BA52" s="76"/>
    </row>
    <row r="53" spans="1:53" ht="18" customHeight="1">
      <c r="A53" s="128"/>
      <c r="B53" s="129"/>
      <c r="C53" s="13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102"/>
      <c r="AF53" s="102"/>
      <c r="AG53" s="102"/>
      <c r="AH53" s="102"/>
      <c r="AI53" s="102"/>
      <c r="AJ53" s="102"/>
      <c r="AK53" s="10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2"/>
      <c r="AX53" s="76"/>
      <c r="AY53" s="76"/>
      <c r="AZ53" s="76"/>
      <c r="BA53" s="76"/>
    </row>
    <row r="54" spans="1:53" ht="18" customHeight="1">
      <c r="A54" s="128"/>
      <c r="B54" s="129"/>
      <c r="C54" s="13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102"/>
      <c r="AF54" s="102"/>
      <c r="AG54" s="102"/>
      <c r="AH54" s="102"/>
      <c r="AI54" s="102"/>
      <c r="AJ54" s="102"/>
      <c r="AK54" s="10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2"/>
      <c r="AX54" s="76"/>
      <c r="AY54" s="76"/>
      <c r="AZ54" s="76"/>
      <c r="BA54" s="76"/>
    </row>
    <row r="55" spans="1:53" ht="16.7" customHeight="1">
      <c r="A55" s="131"/>
      <c r="B55" s="132"/>
      <c r="C55" s="13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102"/>
      <c r="AF55" s="102"/>
      <c r="AG55" s="102"/>
      <c r="AH55" s="102"/>
      <c r="AI55" s="102"/>
      <c r="AJ55" s="102"/>
      <c r="AK55" s="10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2"/>
      <c r="AX55" s="76"/>
      <c r="AY55" s="76"/>
      <c r="AZ55" s="76"/>
      <c r="BA55" s="76"/>
    </row>
    <row r="56" spans="1:53" ht="4.5" customHeight="1">
      <c r="A56" s="2"/>
      <c r="B56" s="2"/>
      <c r="C56" s="2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2"/>
      <c r="AX56" s="76"/>
      <c r="AY56" s="76"/>
      <c r="AZ56" s="76"/>
      <c r="BA56" s="76"/>
    </row>
    <row r="57" spans="1:53" ht="18" customHeight="1">
      <c r="A57" s="109" t="s">
        <v>52</v>
      </c>
      <c r="B57" s="109"/>
      <c r="C57" s="109"/>
      <c r="D57" s="110" t="s">
        <v>53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2"/>
      <c r="S57" s="109" t="s">
        <v>54</v>
      </c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 t="s">
        <v>55</v>
      </c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2"/>
      <c r="AX57" s="76"/>
      <c r="AY57" s="76"/>
      <c r="AZ57" s="76"/>
      <c r="BA57" s="76"/>
    </row>
    <row r="58" spans="1:53" ht="18.75" customHeight="1">
      <c r="A58" s="109"/>
      <c r="B58" s="109"/>
      <c r="C58" s="109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2"/>
      <c r="AX58" s="76"/>
      <c r="AY58" s="76"/>
      <c r="AZ58" s="76"/>
      <c r="BA58" s="76"/>
    </row>
    <row r="59" spans="1:53" ht="3.9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76"/>
      <c r="AY59" s="76"/>
      <c r="AZ59" s="76"/>
      <c r="BA59" s="76"/>
    </row>
    <row r="60" spans="1:53" ht="19.149999999999999" customHeight="1"/>
  </sheetData>
  <mergeCells count="196">
    <mergeCell ref="F31:K34"/>
    <mergeCell ref="F35:K35"/>
    <mergeCell ref="F36:K36"/>
    <mergeCell ref="AX8:BA10"/>
    <mergeCell ref="K8:P10"/>
    <mergeCell ref="A51:C55"/>
    <mergeCell ref="A48:C49"/>
    <mergeCell ref="D48:O48"/>
    <mergeCell ref="P48:AF48"/>
    <mergeCell ref="AG48:AR48"/>
    <mergeCell ref="AS48:AV48"/>
    <mergeCell ref="D49:O49"/>
    <mergeCell ref="P49:AF49"/>
    <mergeCell ref="AG49:AL49"/>
    <mergeCell ref="AM49:AR49"/>
    <mergeCell ref="AS49:AV49"/>
    <mergeCell ref="D54:U54"/>
    <mergeCell ref="D55:U55"/>
    <mergeCell ref="AL52:AS52"/>
    <mergeCell ref="AT52:AV52"/>
    <mergeCell ref="A28:C36"/>
    <mergeCell ref="D28:E29"/>
    <mergeCell ref="F28:K29"/>
    <mergeCell ref="L28:S28"/>
    <mergeCell ref="T28:V29"/>
    <mergeCell ref="W28:Z29"/>
    <mergeCell ref="AA28:AD29"/>
    <mergeCell ref="AE28:AV29"/>
    <mergeCell ref="L29:M29"/>
    <mergeCell ref="D30:E30"/>
    <mergeCell ref="L30:M30"/>
    <mergeCell ref="N30:O30"/>
    <mergeCell ref="P30:S30"/>
    <mergeCell ref="T30:V30"/>
    <mergeCell ref="W30:Z30"/>
    <mergeCell ref="AA30:AD30"/>
    <mergeCell ref="AE30:AV30"/>
    <mergeCell ref="F30:K30"/>
    <mergeCell ref="D31:E34"/>
    <mergeCell ref="A57:C58"/>
    <mergeCell ref="A41:C46"/>
    <mergeCell ref="D53:U53"/>
    <mergeCell ref="V53:AD53"/>
    <mergeCell ref="C5:H5"/>
    <mergeCell ref="I5:R5"/>
    <mergeCell ref="T5:AP6"/>
    <mergeCell ref="E25:J26"/>
    <mergeCell ref="K25:Q25"/>
    <mergeCell ref="R25:AA26"/>
    <mergeCell ref="AB25:AO26"/>
    <mergeCell ref="A17:D26"/>
    <mergeCell ref="AB20:AO22"/>
    <mergeCell ref="E17:J17"/>
    <mergeCell ref="K17:Q17"/>
    <mergeCell ref="R17:AA17"/>
    <mergeCell ref="AB17:AO17"/>
    <mergeCell ref="AP17:AR17"/>
    <mergeCell ref="E23:J24"/>
    <mergeCell ref="K23:Q23"/>
    <mergeCell ref="R23:AA24"/>
    <mergeCell ref="Q8:AV10"/>
    <mergeCell ref="K11:P12"/>
    <mergeCell ref="AE53:AK53"/>
    <mergeCell ref="V54:AD54"/>
    <mergeCell ref="AE54:AK54"/>
    <mergeCell ref="AL54:AS54"/>
    <mergeCell ref="AT54:AV54"/>
    <mergeCell ref="V55:AD55"/>
    <mergeCell ref="AE55:AK55"/>
    <mergeCell ref="AU44:AV46"/>
    <mergeCell ref="AP26:AR26"/>
    <mergeCell ref="AE36:AV36"/>
    <mergeCell ref="V51:AD51"/>
    <mergeCell ref="AE51:AK51"/>
    <mergeCell ref="AL51:AS51"/>
    <mergeCell ref="AT51:AV51"/>
    <mergeCell ref="Z42:AE42"/>
    <mergeCell ref="AF42:AN42"/>
    <mergeCell ref="T36:V36"/>
    <mergeCell ref="W36:Z36"/>
    <mergeCell ref="AA36:AD36"/>
    <mergeCell ref="AF44:AN46"/>
    <mergeCell ref="AO44:AT46"/>
    <mergeCell ref="D52:U52"/>
    <mergeCell ref="V52:AD52"/>
    <mergeCell ref="AE52:AK52"/>
    <mergeCell ref="D39:L39"/>
    <mergeCell ref="U39:X39"/>
    <mergeCell ref="Y39:AI39"/>
    <mergeCell ref="M39:T39"/>
    <mergeCell ref="L35:M35"/>
    <mergeCell ref="N35:O35"/>
    <mergeCell ref="P35:S35"/>
    <mergeCell ref="T35:V35"/>
    <mergeCell ref="W35:Z35"/>
    <mergeCell ref="AA35:AD35"/>
    <mergeCell ref="D36:E36"/>
    <mergeCell ref="L36:M36"/>
    <mergeCell ref="N36:O36"/>
    <mergeCell ref="P36:S36"/>
    <mergeCell ref="AX23:BA23"/>
    <mergeCell ref="AX24:BA31"/>
    <mergeCell ref="AX33:BA33"/>
    <mergeCell ref="AX34:BA44"/>
    <mergeCell ref="AO42:AT42"/>
    <mergeCell ref="AU42:AV42"/>
    <mergeCell ref="AX46:BA47"/>
    <mergeCell ref="AX48:BA59"/>
    <mergeCell ref="AL55:AS55"/>
    <mergeCell ref="AT55:AV55"/>
    <mergeCell ref="AL53:AS53"/>
    <mergeCell ref="AT53:AV53"/>
    <mergeCell ref="AJ38:AV38"/>
    <mergeCell ref="AJ39:AV39"/>
    <mergeCell ref="AP24:AR24"/>
    <mergeCell ref="AP25:AR25"/>
    <mergeCell ref="AS25:AU26"/>
    <mergeCell ref="AB23:AO24"/>
    <mergeCell ref="AP23:AR23"/>
    <mergeCell ref="AS23:AU24"/>
    <mergeCell ref="AE35:AV35"/>
    <mergeCell ref="AV23:AV24"/>
    <mergeCell ref="AV25:AV26"/>
    <mergeCell ref="AA31:AD34"/>
    <mergeCell ref="A38:C39"/>
    <mergeCell ref="Z44:AE46"/>
    <mergeCell ref="D43:F43"/>
    <mergeCell ref="Z41:AE41"/>
    <mergeCell ref="AF41:AN41"/>
    <mergeCell ref="AO41:AT41"/>
    <mergeCell ref="AU41:AV41"/>
    <mergeCell ref="M42:R42"/>
    <mergeCell ref="S42:Y42"/>
    <mergeCell ref="M43:R43"/>
    <mergeCell ref="S43:Y43"/>
    <mergeCell ref="Z43:AE43"/>
    <mergeCell ref="AF43:AN43"/>
    <mergeCell ref="AO43:AT43"/>
    <mergeCell ref="AU43:AV43"/>
    <mergeCell ref="D41:L41"/>
    <mergeCell ref="M41:R41"/>
    <mergeCell ref="S41:Y41"/>
    <mergeCell ref="D44:F46"/>
    <mergeCell ref="G44:L46"/>
    <mergeCell ref="M44:R46"/>
    <mergeCell ref="S44:Y46"/>
    <mergeCell ref="D42:L42"/>
    <mergeCell ref="G43:L43"/>
    <mergeCell ref="C1:AU3"/>
    <mergeCell ref="AY3:AY5"/>
    <mergeCell ref="B8:I15"/>
    <mergeCell ref="Q13:AV13"/>
    <mergeCell ref="K15:P15"/>
    <mergeCell ref="AX11:BA21"/>
    <mergeCell ref="E20:J22"/>
    <mergeCell ref="R20:AA22"/>
    <mergeCell ref="AV18:AV19"/>
    <mergeCell ref="AS17:AU17"/>
    <mergeCell ref="E18:J19"/>
    <mergeCell ref="Q14:AV14"/>
    <mergeCell ref="R18:AA19"/>
    <mergeCell ref="AB18:AO19"/>
    <mergeCell ref="AP18:AR19"/>
    <mergeCell ref="AS18:AU19"/>
    <mergeCell ref="AS20:AU22"/>
    <mergeCell ref="K18:Q19"/>
    <mergeCell ref="AV20:AV22"/>
    <mergeCell ref="Q11:AV12"/>
    <mergeCell ref="AZ3:AZ5"/>
    <mergeCell ref="Q15:AV15"/>
    <mergeCell ref="AP20:AR22"/>
    <mergeCell ref="K13:P13"/>
    <mergeCell ref="K14:P14"/>
    <mergeCell ref="K20:Q22"/>
    <mergeCell ref="S57:AI57"/>
    <mergeCell ref="D57:R57"/>
    <mergeCell ref="AJ57:AV57"/>
    <mergeCell ref="AJ58:AV58"/>
    <mergeCell ref="S58:AI58"/>
    <mergeCell ref="D58:R58"/>
    <mergeCell ref="D51:U51"/>
    <mergeCell ref="D35:E35"/>
    <mergeCell ref="K24:Q24"/>
    <mergeCell ref="K26:Q26"/>
    <mergeCell ref="L31:M34"/>
    <mergeCell ref="N29:O29"/>
    <mergeCell ref="P29:S29"/>
    <mergeCell ref="N31:O34"/>
    <mergeCell ref="P31:S34"/>
    <mergeCell ref="T31:V34"/>
    <mergeCell ref="W31:Z34"/>
    <mergeCell ref="AE31:AV34"/>
    <mergeCell ref="D38:L38"/>
    <mergeCell ref="M38:T38"/>
    <mergeCell ref="U38:X38"/>
    <mergeCell ref="Y38:AI38"/>
  </mergeCells>
  <phoneticPr fontId="1" type="noConversion"/>
  <dataValidations count="1">
    <dataValidation imeMode="halfHangul" allowBlank="1" showInputMessage="1" showErrorMessage="1" sqref="AX4 L8:P12 F35:F62 K8:K20 L14:P19 Q8:Q19 AX11:AX62 N40:T62 R8:T38 N23:Q38 U8:AW62 AY11:BA62 AX8 L23:M62 K23:K29 K37:K62 G8:J29 A8:E62 F8:F31 G37:J62" xr:uid="{00000000-0002-0000-0100-000000000000}"/>
  </dataValidation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68" orientation="landscape" r:id="rId1"/>
  <headerFooter alignWithMargins="0"/>
  <rowBreaks count="1" manualBreakCount="1">
    <brk id="5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39997558519241921"/>
  </sheetPr>
  <dimension ref="A1:Q48"/>
  <sheetViews>
    <sheetView view="pageBreakPreview" zoomScale="85" zoomScaleNormal="55" zoomScaleSheetLayoutView="85" workbookViewId="0"/>
  </sheetViews>
  <sheetFormatPr defaultRowHeight="16.5"/>
  <cols>
    <col min="1" max="16384" width="8.88671875" style="11"/>
  </cols>
  <sheetData>
    <row r="1" spans="1:17" ht="26.25">
      <c r="B1" s="25" t="s">
        <v>161</v>
      </c>
    </row>
    <row r="2" spans="1:17" s="10" customFormat="1" ht="33.75" customHeight="1">
      <c r="B2" s="22" t="s">
        <v>150</v>
      </c>
      <c r="C2" s="19"/>
      <c r="D2" s="19"/>
      <c r="E2" s="19"/>
      <c r="F2" s="19"/>
      <c r="G2" s="19"/>
    </row>
    <row r="3" spans="1:17" s="10" customFormat="1" ht="33.75" customHeight="1">
      <c r="B3" s="23" t="s">
        <v>154</v>
      </c>
      <c r="C3" s="21"/>
      <c r="D3" s="21"/>
      <c r="E3" s="21"/>
      <c r="F3" s="21"/>
      <c r="G3" s="21"/>
      <c r="H3" s="21"/>
      <c r="I3" s="21"/>
      <c r="J3" s="21"/>
      <c r="K3" s="21"/>
    </row>
    <row r="4" spans="1:17" s="10" customFormat="1" ht="33.75" customHeight="1">
      <c r="B4" s="25" t="s">
        <v>152</v>
      </c>
      <c r="C4" s="20"/>
      <c r="D4" s="20"/>
      <c r="E4" s="20"/>
      <c r="F4" s="20"/>
      <c r="G4" s="20"/>
      <c r="H4" s="20"/>
      <c r="I4" s="20"/>
      <c r="J4" s="20"/>
      <c r="K4" s="20"/>
    </row>
    <row r="7" spans="1:17" ht="17.25">
      <c r="A7" s="161" t="s">
        <v>147</v>
      </c>
      <c r="B7" s="161" t="s">
        <v>144</v>
      </c>
      <c r="C7" s="161"/>
      <c r="D7" s="161"/>
      <c r="E7" s="161"/>
      <c r="F7" s="12"/>
      <c r="G7" s="161" t="s">
        <v>147</v>
      </c>
      <c r="H7" s="161" t="s">
        <v>82</v>
      </c>
      <c r="I7" s="161"/>
      <c r="J7" s="161"/>
      <c r="K7" s="161"/>
      <c r="M7" s="161" t="s">
        <v>147</v>
      </c>
      <c r="N7" s="161" t="s">
        <v>149</v>
      </c>
      <c r="O7" s="161"/>
      <c r="P7" s="161"/>
      <c r="Q7" s="161"/>
    </row>
    <row r="8" spans="1:17" ht="17.25">
      <c r="A8" s="161"/>
      <c r="B8" s="24" t="s">
        <v>121</v>
      </c>
      <c r="C8" s="24" t="s">
        <v>141</v>
      </c>
      <c r="D8" s="24" t="s">
        <v>142</v>
      </c>
      <c r="E8" s="24" t="s">
        <v>151</v>
      </c>
      <c r="F8" s="12"/>
      <c r="G8" s="161"/>
      <c r="H8" s="24" t="s">
        <v>121</v>
      </c>
      <c r="I8" s="24" t="s">
        <v>141</v>
      </c>
      <c r="J8" s="24" t="s">
        <v>142</v>
      </c>
      <c r="K8" s="24" t="s">
        <v>151</v>
      </c>
      <c r="M8" s="161"/>
      <c r="N8" s="24" t="s">
        <v>121</v>
      </c>
      <c r="O8" s="24" t="s">
        <v>141</v>
      </c>
      <c r="P8" s="24" t="s">
        <v>142</v>
      </c>
      <c r="Q8" s="24" t="s">
        <v>151</v>
      </c>
    </row>
    <row r="9" spans="1:17" ht="17.25">
      <c r="A9" s="160" t="s">
        <v>145</v>
      </c>
      <c r="B9" s="13" t="s">
        <v>122</v>
      </c>
      <c r="C9" s="14"/>
      <c r="D9" s="14"/>
      <c r="E9" s="15" t="str">
        <f t="shared" ref="E9:E46" si="0">IF(OR(C9="",C9=0,D9=0,D9=""),"0",C9/D9)</f>
        <v>0</v>
      </c>
      <c r="F9" s="12"/>
      <c r="G9" s="160" t="s">
        <v>145</v>
      </c>
      <c r="H9" s="13" t="s">
        <v>122</v>
      </c>
      <c r="I9" s="14"/>
      <c r="J9" s="14"/>
      <c r="K9" s="15" t="str">
        <f t="shared" ref="K9:K46" si="1">IF(OR(I9="",I9=0,J9=0,J9=""),"0",I9/J9)</f>
        <v>0</v>
      </c>
      <c r="M9" s="160" t="s">
        <v>145</v>
      </c>
      <c r="N9" s="13" t="s">
        <v>122</v>
      </c>
      <c r="O9" s="14"/>
      <c r="P9" s="14"/>
      <c r="Q9" s="15" t="str">
        <f t="shared" ref="Q9:Q46" si="2">IF(OR(O9="",O9=0,P9=0,P9=""),"0",O9/P9)</f>
        <v>0</v>
      </c>
    </row>
    <row r="10" spans="1:17" ht="17.25">
      <c r="A10" s="160"/>
      <c r="B10" s="13" t="s">
        <v>123</v>
      </c>
      <c r="C10" s="14"/>
      <c r="D10" s="14"/>
      <c r="E10" s="15" t="str">
        <f t="shared" si="0"/>
        <v>0</v>
      </c>
      <c r="F10" s="12"/>
      <c r="G10" s="160"/>
      <c r="H10" s="13" t="s">
        <v>123</v>
      </c>
      <c r="I10" s="14"/>
      <c r="J10" s="14"/>
      <c r="K10" s="15" t="str">
        <f t="shared" si="1"/>
        <v>0</v>
      </c>
      <c r="M10" s="160"/>
      <c r="N10" s="13" t="s">
        <v>123</v>
      </c>
      <c r="O10" s="14"/>
      <c r="P10" s="14"/>
      <c r="Q10" s="15" t="str">
        <f t="shared" si="2"/>
        <v>0</v>
      </c>
    </row>
    <row r="11" spans="1:17" ht="17.25">
      <c r="A11" s="160"/>
      <c r="B11" s="13" t="s">
        <v>124</v>
      </c>
      <c r="C11" s="14"/>
      <c r="D11" s="14"/>
      <c r="E11" s="15" t="str">
        <f t="shared" si="0"/>
        <v>0</v>
      </c>
      <c r="F11" s="12"/>
      <c r="G11" s="160"/>
      <c r="H11" s="13" t="s">
        <v>124</v>
      </c>
      <c r="I11" s="14"/>
      <c r="J11" s="14"/>
      <c r="K11" s="15" t="str">
        <f t="shared" si="1"/>
        <v>0</v>
      </c>
      <c r="M11" s="160"/>
      <c r="N11" s="13" t="s">
        <v>124</v>
      </c>
      <c r="O11" s="14"/>
      <c r="P11" s="14"/>
      <c r="Q11" s="15" t="str">
        <f t="shared" si="2"/>
        <v>0</v>
      </c>
    </row>
    <row r="12" spans="1:17" ht="17.25">
      <c r="A12" s="160"/>
      <c r="B12" s="13" t="s">
        <v>125</v>
      </c>
      <c r="C12" s="14"/>
      <c r="D12" s="14"/>
      <c r="E12" s="15" t="str">
        <f t="shared" si="0"/>
        <v>0</v>
      </c>
      <c r="F12" s="12"/>
      <c r="G12" s="160"/>
      <c r="H12" s="13" t="s">
        <v>125</v>
      </c>
      <c r="I12" s="14"/>
      <c r="J12" s="14"/>
      <c r="K12" s="15" t="str">
        <f t="shared" si="1"/>
        <v>0</v>
      </c>
      <c r="M12" s="160"/>
      <c r="N12" s="13" t="s">
        <v>125</v>
      </c>
      <c r="O12" s="14"/>
      <c r="P12" s="14"/>
      <c r="Q12" s="15" t="str">
        <f t="shared" si="2"/>
        <v>0</v>
      </c>
    </row>
    <row r="13" spans="1:17" ht="17.25">
      <c r="A13" s="160"/>
      <c r="B13" s="13" t="s">
        <v>126</v>
      </c>
      <c r="C13" s="14"/>
      <c r="D13" s="14"/>
      <c r="E13" s="15" t="str">
        <f t="shared" si="0"/>
        <v>0</v>
      </c>
      <c r="F13" s="12"/>
      <c r="G13" s="160"/>
      <c r="H13" s="13" t="s">
        <v>126</v>
      </c>
      <c r="I13" s="14"/>
      <c r="J13" s="14"/>
      <c r="K13" s="15" t="str">
        <f t="shared" si="1"/>
        <v>0</v>
      </c>
      <c r="M13" s="160"/>
      <c r="N13" s="13" t="s">
        <v>126</v>
      </c>
      <c r="O13" s="14"/>
      <c r="P13" s="14"/>
      <c r="Q13" s="15" t="str">
        <f t="shared" si="2"/>
        <v>0</v>
      </c>
    </row>
    <row r="14" spans="1:17" ht="17.25">
      <c r="A14" s="160"/>
      <c r="B14" s="13" t="s">
        <v>127</v>
      </c>
      <c r="C14" s="14"/>
      <c r="D14" s="14"/>
      <c r="E14" s="15" t="str">
        <f t="shared" si="0"/>
        <v>0</v>
      </c>
      <c r="F14" s="12"/>
      <c r="G14" s="160"/>
      <c r="H14" s="13" t="s">
        <v>127</v>
      </c>
      <c r="I14" s="14"/>
      <c r="J14" s="14"/>
      <c r="K14" s="15" t="str">
        <f t="shared" si="1"/>
        <v>0</v>
      </c>
      <c r="M14" s="160"/>
      <c r="N14" s="13" t="s">
        <v>127</v>
      </c>
      <c r="O14" s="14"/>
      <c r="P14" s="14"/>
      <c r="Q14" s="15" t="str">
        <f t="shared" si="2"/>
        <v>0</v>
      </c>
    </row>
    <row r="15" spans="1:17" ht="17.25">
      <c r="A15" s="160"/>
      <c r="B15" s="13" t="s">
        <v>128</v>
      </c>
      <c r="C15" s="14"/>
      <c r="D15" s="14"/>
      <c r="E15" s="15" t="str">
        <f t="shared" si="0"/>
        <v>0</v>
      </c>
      <c r="F15" s="12"/>
      <c r="G15" s="160"/>
      <c r="H15" s="13" t="s">
        <v>128</v>
      </c>
      <c r="I15" s="14"/>
      <c r="J15" s="14"/>
      <c r="K15" s="15" t="str">
        <f t="shared" si="1"/>
        <v>0</v>
      </c>
      <c r="M15" s="160"/>
      <c r="N15" s="13" t="s">
        <v>128</v>
      </c>
      <c r="O15" s="14"/>
      <c r="P15" s="14"/>
      <c r="Q15" s="15" t="str">
        <f t="shared" si="2"/>
        <v>0</v>
      </c>
    </row>
    <row r="16" spans="1:17" ht="17.25">
      <c r="A16" s="160"/>
      <c r="B16" s="13" t="s">
        <v>129</v>
      </c>
      <c r="C16" s="14"/>
      <c r="D16" s="14"/>
      <c r="E16" s="15" t="str">
        <f t="shared" si="0"/>
        <v>0</v>
      </c>
      <c r="F16" s="12"/>
      <c r="G16" s="160"/>
      <c r="H16" s="13" t="s">
        <v>129</v>
      </c>
      <c r="I16" s="14"/>
      <c r="J16" s="14"/>
      <c r="K16" s="15" t="str">
        <f t="shared" si="1"/>
        <v>0</v>
      </c>
      <c r="M16" s="160"/>
      <c r="N16" s="13" t="s">
        <v>129</v>
      </c>
      <c r="O16" s="14"/>
      <c r="P16" s="14"/>
      <c r="Q16" s="15" t="str">
        <f t="shared" si="2"/>
        <v>0</v>
      </c>
    </row>
    <row r="17" spans="1:17" ht="17.25">
      <c r="A17" s="160"/>
      <c r="B17" s="13" t="s">
        <v>130</v>
      </c>
      <c r="C17" s="14"/>
      <c r="D17" s="14"/>
      <c r="E17" s="15" t="str">
        <f t="shared" si="0"/>
        <v>0</v>
      </c>
      <c r="F17" s="12"/>
      <c r="G17" s="160"/>
      <c r="H17" s="13" t="s">
        <v>130</v>
      </c>
      <c r="I17" s="14"/>
      <c r="J17" s="14"/>
      <c r="K17" s="15" t="str">
        <f t="shared" si="1"/>
        <v>0</v>
      </c>
      <c r="M17" s="160"/>
      <c r="N17" s="13" t="s">
        <v>130</v>
      </c>
      <c r="O17" s="14"/>
      <c r="P17" s="14"/>
      <c r="Q17" s="15" t="str">
        <f t="shared" si="2"/>
        <v>0</v>
      </c>
    </row>
    <row r="18" spans="1:17" ht="17.25">
      <c r="A18" s="160"/>
      <c r="B18" s="13" t="s">
        <v>131</v>
      </c>
      <c r="C18" s="14"/>
      <c r="D18" s="14"/>
      <c r="E18" s="15" t="str">
        <f t="shared" si="0"/>
        <v>0</v>
      </c>
      <c r="F18" s="12"/>
      <c r="G18" s="160"/>
      <c r="H18" s="13" t="s">
        <v>131</v>
      </c>
      <c r="I18" s="14"/>
      <c r="J18" s="14"/>
      <c r="K18" s="15" t="str">
        <f t="shared" si="1"/>
        <v>0</v>
      </c>
      <c r="M18" s="160"/>
      <c r="N18" s="13" t="s">
        <v>131</v>
      </c>
      <c r="O18" s="14"/>
      <c r="P18" s="14"/>
      <c r="Q18" s="15" t="str">
        <f t="shared" si="2"/>
        <v>0</v>
      </c>
    </row>
    <row r="19" spans="1:17" ht="17.25">
      <c r="A19" s="160"/>
      <c r="B19" s="13" t="s">
        <v>132</v>
      </c>
      <c r="C19" s="14"/>
      <c r="D19" s="14"/>
      <c r="E19" s="15" t="str">
        <f t="shared" si="0"/>
        <v>0</v>
      </c>
      <c r="F19" s="12"/>
      <c r="G19" s="160"/>
      <c r="H19" s="13" t="s">
        <v>132</v>
      </c>
      <c r="I19" s="14"/>
      <c r="J19" s="14"/>
      <c r="K19" s="15" t="str">
        <f t="shared" si="1"/>
        <v>0</v>
      </c>
      <c r="M19" s="160"/>
      <c r="N19" s="13" t="s">
        <v>132</v>
      </c>
      <c r="O19" s="14"/>
      <c r="P19" s="14"/>
      <c r="Q19" s="15" t="str">
        <f t="shared" si="2"/>
        <v>0</v>
      </c>
    </row>
    <row r="20" spans="1:17" ht="17.25">
      <c r="A20" s="160"/>
      <c r="B20" s="13" t="s">
        <v>133</v>
      </c>
      <c r="C20" s="14"/>
      <c r="D20" s="14"/>
      <c r="E20" s="15" t="str">
        <f t="shared" si="0"/>
        <v>0</v>
      </c>
      <c r="F20" s="12"/>
      <c r="G20" s="160"/>
      <c r="H20" s="13" t="s">
        <v>133</v>
      </c>
      <c r="I20" s="14"/>
      <c r="J20" s="14"/>
      <c r="K20" s="15" t="str">
        <f t="shared" si="1"/>
        <v>0</v>
      </c>
      <c r="M20" s="160"/>
      <c r="N20" s="13" t="s">
        <v>133</v>
      </c>
      <c r="O20" s="14"/>
      <c r="P20" s="14"/>
      <c r="Q20" s="15" t="str">
        <f t="shared" si="2"/>
        <v>0</v>
      </c>
    </row>
    <row r="21" spans="1:17" ht="17.25">
      <c r="A21" s="160"/>
      <c r="B21" s="13" t="s">
        <v>134</v>
      </c>
      <c r="C21" s="14"/>
      <c r="D21" s="14"/>
      <c r="E21" s="15" t="str">
        <f t="shared" si="0"/>
        <v>0</v>
      </c>
      <c r="F21" s="12"/>
      <c r="G21" s="160"/>
      <c r="H21" s="13" t="s">
        <v>134</v>
      </c>
      <c r="I21" s="14"/>
      <c r="J21" s="14"/>
      <c r="K21" s="15" t="str">
        <f t="shared" si="1"/>
        <v>0</v>
      </c>
      <c r="M21" s="160"/>
      <c r="N21" s="13" t="s">
        <v>134</v>
      </c>
      <c r="O21" s="14"/>
      <c r="P21" s="14"/>
      <c r="Q21" s="15" t="str">
        <f t="shared" si="2"/>
        <v>0</v>
      </c>
    </row>
    <row r="22" spans="1:17" ht="17.25">
      <c r="A22" s="160"/>
      <c r="B22" s="13" t="s">
        <v>135</v>
      </c>
      <c r="C22" s="14"/>
      <c r="D22" s="14"/>
      <c r="E22" s="15" t="str">
        <f t="shared" si="0"/>
        <v>0</v>
      </c>
      <c r="F22" s="12"/>
      <c r="G22" s="160"/>
      <c r="H22" s="13" t="s">
        <v>135</v>
      </c>
      <c r="I22" s="14"/>
      <c r="J22" s="14"/>
      <c r="K22" s="15" t="str">
        <f t="shared" si="1"/>
        <v>0</v>
      </c>
      <c r="M22" s="160"/>
      <c r="N22" s="13" t="s">
        <v>135</v>
      </c>
      <c r="O22" s="14"/>
      <c r="P22" s="14"/>
      <c r="Q22" s="15" t="str">
        <f t="shared" si="2"/>
        <v>0</v>
      </c>
    </row>
    <row r="23" spans="1:17" ht="17.25">
      <c r="A23" s="160"/>
      <c r="B23" s="13" t="s">
        <v>136</v>
      </c>
      <c r="C23" s="14"/>
      <c r="D23" s="14"/>
      <c r="E23" s="15" t="str">
        <f t="shared" si="0"/>
        <v>0</v>
      </c>
      <c r="F23" s="12"/>
      <c r="G23" s="160"/>
      <c r="H23" s="13" t="s">
        <v>136</v>
      </c>
      <c r="I23" s="14"/>
      <c r="J23" s="14"/>
      <c r="K23" s="15" t="str">
        <f t="shared" si="1"/>
        <v>0</v>
      </c>
      <c r="M23" s="160"/>
      <c r="N23" s="13" t="s">
        <v>136</v>
      </c>
      <c r="O23" s="14"/>
      <c r="P23" s="14"/>
      <c r="Q23" s="15" t="str">
        <f t="shared" si="2"/>
        <v>0</v>
      </c>
    </row>
    <row r="24" spans="1:17" ht="17.25">
      <c r="A24" s="160"/>
      <c r="B24" s="13" t="s">
        <v>137</v>
      </c>
      <c r="C24" s="14"/>
      <c r="D24" s="14"/>
      <c r="E24" s="15" t="str">
        <f t="shared" si="0"/>
        <v>0</v>
      </c>
      <c r="F24" s="12"/>
      <c r="G24" s="160"/>
      <c r="H24" s="13" t="s">
        <v>137</v>
      </c>
      <c r="I24" s="14"/>
      <c r="J24" s="14"/>
      <c r="K24" s="15" t="str">
        <f t="shared" si="1"/>
        <v>0</v>
      </c>
      <c r="M24" s="160"/>
      <c r="N24" s="13" t="s">
        <v>137</v>
      </c>
      <c r="O24" s="14"/>
      <c r="P24" s="14"/>
      <c r="Q24" s="15" t="str">
        <f t="shared" si="2"/>
        <v>0</v>
      </c>
    </row>
    <row r="25" spans="1:17" ht="17.25">
      <c r="A25" s="160"/>
      <c r="B25" s="13" t="s">
        <v>138</v>
      </c>
      <c r="C25" s="14"/>
      <c r="D25" s="14"/>
      <c r="E25" s="15" t="str">
        <f t="shared" si="0"/>
        <v>0</v>
      </c>
      <c r="F25" s="12"/>
      <c r="G25" s="160"/>
      <c r="H25" s="13" t="s">
        <v>138</v>
      </c>
      <c r="I25" s="14"/>
      <c r="J25" s="14"/>
      <c r="K25" s="15" t="str">
        <f t="shared" si="1"/>
        <v>0</v>
      </c>
      <c r="M25" s="160"/>
      <c r="N25" s="13" t="s">
        <v>138</v>
      </c>
      <c r="O25" s="14"/>
      <c r="P25" s="14"/>
      <c r="Q25" s="15" t="str">
        <f t="shared" si="2"/>
        <v>0</v>
      </c>
    </row>
    <row r="26" spans="1:17" ht="17.25">
      <c r="A26" s="160"/>
      <c r="B26" s="13" t="s">
        <v>139</v>
      </c>
      <c r="C26" s="14"/>
      <c r="D26" s="14"/>
      <c r="E26" s="15" t="str">
        <f t="shared" si="0"/>
        <v>0</v>
      </c>
      <c r="F26" s="12"/>
      <c r="G26" s="160"/>
      <c r="H26" s="13" t="s">
        <v>139</v>
      </c>
      <c r="I26" s="14"/>
      <c r="J26" s="14"/>
      <c r="K26" s="15" t="str">
        <f t="shared" si="1"/>
        <v>0</v>
      </c>
      <c r="M26" s="160"/>
      <c r="N26" s="13" t="s">
        <v>139</v>
      </c>
      <c r="O26" s="14"/>
      <c r="P26" s="14"/>
      <c r="Q26" s="15" t="str">
        <f t="shared" si="2"/>
        <v>0</v>
      </c>
    </row>
    <row r="27" spans="1:17" ht="17.25">
      <c r="A27" s="160"/>
      <c r="B27" s="13" t="s">
        <v>140</v>
      </c>
      <c r="C27" s="14"/>
      <c r="D27" s="14"/>
      <c r="E27" s="15" t="str">
        <f t="shared" si="0"/>
        <v>0</v>
      </c>
      <c r="F27" s="12"/>
      <c r="G27" s="160"/>
      <c r="H27" s="13" t="s">
        <v>140</v>
      </c>
      <c r="I27" s="14"/>
      <c r="J27" s="14"/>
      <c r="K27" s="15" t="str">
        <f t="shared" si="1"/>
        <v>0</v>
      </c>
      <c r="M27" s="160"/>
      <c r="N27" s="13" t="s">
        <v>140</v>
      </c>
      <c r="O27" s="14"/>
      <c r="P27" s="14"/>
      <c r="Q27" s="15" t="str">
        <f t="shared" si="2"/>
        <v>0</v>
      </c>
    </row>
    <row r="28" spans="1:17" ht="17.25">
      <c r="A28" s="160" t="s">
        <v>146</v>
      </c>
      <c r="B28" s="13" t="s">
        <v>122</v>
      </c>
      <c r="C28" s="14"/>
      <c r="D28" s="14"/>
      <c r="E28" s="15" t="str">
        <f t="shared" si="0"/>
        <v>0</v>
      </c>
      <c r="F28" s="12"/>
      <c r="G28" s="160" t="s">
        <v>146</v>
      </c>
      <c r="H28" s="13" t="s">
        <v>122</v>
      </c>
      <c r="I28" s="14"/>
      <c r="J28" s="14"/>
      <c r="K28" s="15" t="str">
        <f t="shared" si="1"/>
        <v>0</v>
      </c>
      <c r="M28" s="160" t="s">
        <v>146</v>
      </c>
      <c r="N28" s="13" t="s">
        <v>122</v>
      </c>
      <c r="O28" s="14"/>
      <c r="P28" s="14"/>
      <c r="Q28" s="15" t="str">
        <f t="shared" si="2"/>
        <v>0</v>
      </c>
    </row>
    <row r="29" spans="1:17" ht="17.25">
      <c r="A29" s="160"/>
      <c r="B29" s="13" t="s">
        <v>123</v>
      </c>
      <c r="C29" s="14"/>
      <c r="D29" s="14"/>
      <c r="E29" s="15" t="str">
        <f t="shared" si="0"/>
        <v>0</v>
      </c>
      <c r="F29" s="12"/>
      <c r="G29" s="160"/>
      <c r="H29" s="13" t="s">
        <v>123</v>
      </c>
      <c r="I29" s="14"/>
      <c r="J29" s="14"/>
      <c r="K29" s="15" t="str">
        <f t="shared" si="1"/>
        <v>0</v>
      </c>
      <c r="M29" s="160"/>
      <c r="N29" s="13" t="s">
        <v>123</v>
      </c>
      <c r="O29" s="14"/>
      <c r="P29" s="14"/>
      <c r="Q29" s="15" t="str">
        <f t="shared" si="2"/>
        <v>0</v>
      </c>
    </row>
    <row r="30" spans="1:17" ht="17.25">
      <c r="A30" s="160"/>
      <c r="B30" s="13" t="s">
        <v>124</v>
      </c>
      <c r="C30" s="14"/>
      <c r="D30" s="14"/>
      <c r="E30" s="15" t="str">
        <f t="shared" si="0"/>
        <v>0</v>
      </c>
      <c r="G30" s="160"/>
      <c r="H30" s="13" t="s">
        <v>124</v>
      </c>
      <c r="I30" s="14"/>
      <c r="J30" s="14"/>
      <c r="K30" s="15" t="str">
        <f t="shared" si="1"/>
        <v>0</v>
      </c>
      <c r="M30" s="160"/>
      <c r="N30" s="13" t="s">
        <v>124</v>
      </c>
      <c r="O30" s="14"/>
      <c r="P30" s="14"/>
      <c r="Q30" s="15" t="str">
        <f t="shared" si="2"/>
        <v>0</v>
      </c>
    </row>
    <row r="31" spans="1:17" ht="17.25">
      <c r="A31" s="160"/>
      <c r="B31" s="13" t="s">
        <v>125</v>
      </c>
      <c r="C31" s="14"/>
      <c r="D31" s="14"/>
      <c r="E31" s="15" t="str">
        <f t="shared" si="0"/>
        <v>0</v>
      </c>
      <c r="G31" s="160"/>
      <c r="H31" s="13" t="s">
        <v>125</v>
      </c>
      <c r="I31" s="14"/>
      <c r="J31" s="14"/>
      <c r="K31" s="15" t="str">
        <f t="shared" si="1"/>
        <v>0</v>
      </c>
      <c r="M31" s="160"/>
      <c r="N31" s="13" t="s">
        <v>125</v>
      </c>
      <c r="O31" s="14"/>
      <c r="P31" s="14"/>
      <c r="Q31" s="15" t="str">
        <f t="shared" si="2"/>
        <v>0</v>
      </c>
    </row>
    <row r="32" spans="1:17" ht="17.25">
      <c r="A32" s="160"/>
      <c r="B32" s="13" t="s">
        <v>126</v>
      </c>
      <c r="C32" s="14"/>
      <c r="D32" s="14"/>
      <c r="E32" s="15" t="str">
        <f t="shared" si="0"/>
        <v>0</v>
      </c>
      <c r="G32" s="160"/>
      <c r="H32" s="13" t="s">
        <v>126</v>
      </c>
      <c r="I32" s="14"/>
      <c r="J32" s="14"/>
      <c r="K32" s="15" t="str">
        <f t="shared" si="1"/>
        <v>0</v>
      </c>
      <c r="M32" s="160"/>
      <c r="N32" s="13" t="s">
        <v>126</v>
      </c>
      <c r="O32" s="14"/>
      <c r="P32" s="14"/>
      <c r="Q32" s="15" t="str">
        <f t="shared" si="2"/>
        <v>0</v>
      </c>
    </row>
    <row r="33" spans="1:17" ht="17.25">
      <c r="A33" s="160"/>
      <c r="B33" s="13" t="s">
        <v>127</v>
      </c>
      <c r="C33" s="14"/>
      <c r="D33" s="14"/>
      <c r="E33" s="15" t="str">
        <f t="shared" si="0"/>
        <v>0</v>
      </c>
      <c r="G33" s="160"/>
      <c r="H33" s="13" t="s">
        <v>127</v>
      </c>
      <c r="I33" s="14"/>
      <c r="J33" s="14"/>
      <c r="K33" s="15" t="str">
        <f t="shared" si="1"/>
        <v>0</v>
      </c>
      <c r="M33" s="160"/>
      <c r="N33" s="13" t="s">
        <v>127</v>
      </c>
      <c r="O33" s="14"/>
      <c r="P33" s="14"/>
      <c r="Q33" s="15" t="str">
        <f t="shared" si="2"/>
        <v>0</v>
      </c>
    </row>
    <row r="34" spans="1:17" ht="17.25">
      <c r="A34" s="160"/>
      <c r="B34" s="13" t="s">
        <v>128</v>
      </c>
      <c r="C34" s="14"/>
      <c r="D34" s="14"/>
      <c r="E34" s="15" t="str">
        <f t="shared" si="0"/>
        <v>0</v>
      </c>
      <c r="G34" s="160"/>
      <c r="H34" s="13" t="s">
        <v>128</v>
      </c>
      <c r="I34" s="14"/>
      <c r="J34" s="14"/>
      <c r="K34" s="15" t="str">
        <f t="shared" si="1"/>
        <v>0</v>
      </c>
      <c r="M34" s="160"/>
      <c r="N34" s="13" t="s">
        <v>128</v>
      </c>
      <c r="O34" s="14"/>
      <c r="P34" s="14"/>
      <c r="Q34" s="15" t="str">
        <f t="shared" si="2"/>
        <v>0</v>
      </c>
    </row>
    <row r="35" spans="1:17" ht="17.25">
      <c r="A35" s="160"/>
      <c r="B35" s="13" t="s">
        <v>129</v>
      </c>
      <c r="C35" s="14"/>
      <c r="D35" s="14"/>
      <c r="E35" s="15" t="str">
        <f t="shared" si="0"/>
        <v>0</v>
      </c>
      <c r="G35" s="160"/>
      <c r="H35" s="13" t="s">
        <v>129</v>
      </c>
      <c r="I35" s="14"/>
      <c r="J35" s="14"/>
      <c r="K35" s="15" t="str">
        <f t="shared" si="1"/>
        <v>0</v>
      </c>
      <c r="M35" s="160"/>
      <c r="N35" s="13" t="s">
        <v>129</v>
      </c>
      <c r="O35" s="14"/>
      <c r="P35" s="14"/>
      <c r="Q35" s="15" t="str">
        <f t="shared" si="2"/>
        <v>0</v>
      </c>
    </row>
    <row r="36" spans="1:17" ht="17.25">
      <c r="A36" s="160"/>
      <c r="B36" s="13" t="s">
        <v>130</v>
      </c>
      <c r="C36" s="14"/>
      <c r="D36" s="14"/>
      <c r="E36" s="15" t="str">
        <f t="shared" si="0"/>
        <v>0</v>
      </c>
      <c r="G36" s="160"/>
      <c r="H36" s="13" t="s">
        <v>130</v>
      </c>
      <c r="I36" s="14"/>
      <c r="J36" s="14"/>
      <c r="K36" s="15" t="str">
        <f t="shared" si="1"/>
        <v>0</v>
      </c>
      <c r="M36" s="160"/>
      <c r="N36" s="13" t="s">
        <v>130</v>
      </c>
      <c r="O36" s="14"/>
      <c r="P36" s="14"/>
      <c r="Q36" s="15" t="str">
        <f t="shared" si="2"/>
        <v>0</v>
      </c>
    </row>
    <row r="37" spans="1:17" ht="17.25">
      <c r="A37" s="160"/>
      <c r="B37" s="13" t="s">
        <v>131</v>
      </c>
      <c r="C37" s="14"/>
      <c r="D37" s="14"/>
      <c r="E37" s="15" t="str">
        <f t="shared" si="0"/>
        <v>0</v>
      </c>
      <c r="G37" s="160"/>
      <c r="H37" s="13" t="s">
        <v>131</v>
      </c>
      <c r="I37" s="14"/>
      <c r="J37" s="14"/>
      <c r="K37" s="15" t="str">
        <f t="shared" si="1"/>
        <v>0</v>
      </c>
      <c r="M37" s="160"/>
      <c r="N37" s="13" t="s">
        <v>131</v>
      </c>
      <c r="O37" s="14"/>
      <c r="P37" s="14"/>
      <c r="Q37" s="15" t="str">
        <f t="shared" si="2"/>
        <v>0</v>
      </c>
    </row>
    <row r="38" spans="1:17" ht="17.25">
      <c r="A38" s="160"/>
      <c r="B38" s="13" t="s">
        <v>132</v>
      </c>
      <c r="C38" s="14"/>
      <c r="D38" s="14"/>
      <c r="E38" s="15" t="str">
        <f t="shared" si="0"/>
        <v>0</v>
      </c>
      <c r="G38" s="160"/>
      <c r="H38" s="13" t="s">
        <v>132</v>
      </c>
      <c r="I38" s="14"/>
      <c r="J38" s="14"/>
      <c r="K38" s="15" t="str">
        <f t="shared" si="1"/>
        <v>0</v>
      </c>
      <c r="M38" s="160"/>
      <c r="N38" s="13" t="s">
        <v>132</v>
      </c>
      <c r="O38" s="14"/>
      <c r="P38" s="14"/>
      <c r="Q38" s="15" t="str">
        <f t="shared" si="2"/>
        <v>0</v>
      </c>
    </row>
    <row r="39" spans="1:17" ht="17.25">
      <c r="A39" s="160"/>
      <c r="B39" s="13" t="s">
        <v>133</v>
      </c>
      <c r="C39" s="14"/>
      <c r="D39" s="14"/>
      <c r="E39" s="15" t="str">
        <f t="shared" si="0"/>
        <v>0</v>
      </c>
      <c r="G39" s="160"/>
      <c r="H39" s="13" t="s">
        <v>133</v>
      </c>
      <c r="I39" s="14"/>
      <c r="J39" s="14"/>
      <c r="K39" s="15" t="str">
        <f t="shared" si="1"/>
        <v>0</v>
      </c>
      <c r="M39" s="160"/>
      <c r="N39" s="13" t="s">
        <v>133</v>
      </c>
      <c r="O39" s="14"/>
      <c r="P39" s="14"/>
      <c r="Q39" s="15" t="str">
        <f t="shared" si="2"/>
        <v>0</v>
      </c>
    </row>
    <row r="40" spans="1:17" ht="17.25">
      <c r="A40" s="160"/>
      <c r="B40" s="13" t="s">
        <v>134</v>
      </c>
      <c r="C40" s="14"/>
      <c r="D40" s="14"/>
      <c r="E40" s="15" t="str">
        <f t="shared" si="0"/>
        <v>0</v>
      </c>
      <c r="G40" s="160"/>
      <c r="H40" s="13" t="s">
        <v>134</v>
      </c>
      <c r="I40" s="14"/>
      <c r="J40" s="14"/>
      <c r="K40" s="15" t="str">
        <f t="shared" si="1"/>
        <v>0</v>
      </c>
      <c r="M40" s="160"/>
      <c r="N40" s="13" t="s">
        <v>134</v>
      </c>
      <c r="O40" s="14"/>
      <c r="P40" s="14"/>
      <c r="Q40" s="15" t="str">
        <f t="shared" si="2"/>
        <v>0</v>
      </c>
    </row>
    <row r="41" spans="1:17" ht="17.25">
      <c r="A41" s="160"/>
      <c r="B41" s="13" t="s">
        <v>135</v>
      </c>
      <c r="C41" s="14"/>
      <c r="D41" s="14"/>
      <c r="E41" s="15" t="str">
        <f t="shared" si="0"/>
        <v>0</v>
      </c>
      <c r="G41" s="160"/>
      <c r="H41" s="13" t="s">
        <v>135</v>
      </c>
      <c r="I41" s="14"/>
      <c r="J41" s="14"/>
      <c r="K41" s="15" t="str">
        <f t="shared" si="1"/>
        <v>0</v>
      </c>
      <c r="M41" s="160"/>
      <c r="N41" s="13" t="s">
        <v>135</v>
      </c>
      <c r="O41" s="14"/>
      <c r="P41" s="14"/>
      <c r="Q41" s="15" t="str">
        <f t="shared" si="2"/>
        <v>0</v>
      </c>
    </row>
    <row r="42" spans="1:17" ht="17.25">
      <c r="A42" s="160"/>
      <c r="B42" s="13" t="s">
        <v>136</v>
      </c>
      <c r="C42" s="14"/>
      <c r="D42" s="14"/>
      <c r="E42" s="15" t="str">
        <f t="shared" si="0"/>
        <v>0</v>
      </c>
      <c r="G42" s="160"/>
      <c r="H42" s="13" t="s">
        <v>136</v>
      </c>
      <c r="I42" s="14"/>
      <c r="J42" s="14"/>
      <c r="K42" s="15" t="str">
        <f t="shared" si="1"/>
        <v>0</v>
      </c>
      <c r="M42" s="160"/>
      <c r="N42" s="13" t="s">
        <v>136</v>
      </c>
      <c r="O42" s="14"/>
      <c r="P42" s="14"/>
      <c r="Q42" s="15" t="str">
        <f t="shared" si="2"/>
        <v>0</v>
      </c>
    </row>
    <row r="43" spans="1:17" ht="17.25">
      <c r="A43" s="160"/>
      <c r="B43" s="13" t="s">
        <v>137</v>
      </c>
      <c r="C43" s="14"/>
      <c r="D43" s="14"/>
      <c r="E43" s="15" t="str">
        <f t="shared" si="0"/>
        <v>0</v>
      </c>
      <c r="G43" s="160"/>
      <c r="H43" s="13" t="s">
        <v>137</v>
      </c>
      <c r="I43" s="14"/>
      <c r="J43" s="14"/>
      <c r="K43" s="15" t="str">
        <f t="shared" si="1"/>
        <v>0</v>
      </c>
      <c r="M43" s="160"/>
      <c r="N43" s="13" t="s">
        <v>137</v>
      </c>
      <c r="O43" s="14"/>
      <c r="P43" s="14"/>
      <c r="Q43" s="15" t="str">
        <f t="shared" si="2"/>
        <v>0</v>
      </c>
    </row>
    <row r="44" spans="1:17" ht="17.25">
      <c r="A44" s="160"/>
      <c r="B44" s="13" t="s">
        <v>138</v>
      </c>
      <c r="C44" s="14"/>
      <c r="D44" s="14"/>
      <c r="E44" s="15" t="str">
        <f t="shared" si="0"/>
        <v>0</v>
      </c>
      <c r="G44" s="160"/>
      <c r="H44" s="13" t="s">
        <v>138</v>
      </c>
      <c r="I44" s="14"/>
      <c r="J44" s="14"/>
      <c r="K44" s="15" t="str">
        <f t="shared" si="1"/>
        <v>0</v>
      </c>
      <c r="M44" s="160"/>
      <c r="N44" s="13" t="s">
        <v>138</v>
      </c>
      <c r="O44" s="14"/>
      <c r="P44" s="14"/>
      <c r="Q44" s="15" t="str">
        <f t="shared" si="2"/>
        <v>0</v>
      </c>
    </row>
    <row r="45" spans="1:17" ht="17.25">
      <c r="A45" s="160"/>
      <c r="B45" s="13" t="s">
        <v>139</v>
      </c>
      <c r="C45" s="14"/>
      <c r="D45" s="14"/>
      <c r="E45" s="15" t="str">
        <f t="shared" si="0"/>
        <v>0</v>
      </c>
      <c r="G45" s="160"/>
      <c r="H45" s="13" t="s">
        <v>139</v>
      </c>
      <c r="I45" s="14"/>
      <c r="J45" s="14"/>
      <c r="K45" s="15" t="str">
        <f t="shared" si="1"/>
        <v>0</v>
      </c>
      <c r="M45" s="160"/>
      <c r="N45" s="13" t="s">
        <v>139</v>
      </c>
      <c r="O45" s="14"/>
      <c r="P45" s="14"/>
      <c r="Q45" s="15" t="str">
        <f t="shared" si="2"/>
        <v>0</v>
      </c>
    </row>
    <row r="46" spans="1:17" ht="17.25">
      <c r="A46" s="160"/>
      <c r="B46" s="13" t="s">
        <v>140</v>
      </c>
      <c r="C46" s="14"/>
      <c r="D46" s="14"/>
      <c r="E46" s="15" t="str">
        <f t="shared" si="0"/>
        <v>0</v>
      </c>
      <c r="G46" s="160"/>
      <c r="H46" s="13" t="s">
        <v>140</v>
      </c>
      <c r="I46" s="14"/>
      <c r="J46" s="14"/>
      <c r="K46" s="15" t="str">
        <f t="shared" si="1"/>
        <v>0</v>
      </c>
      <c r="M46" s="160"/>
      <c r="N46" s="13" t="s">
        <v>140</v>
      </c>
      <c r="O46" s="14"/>
      <c r="P46" s="14"/>
      <c r="Q46" s="15" t="str">
        <f t="shared" si="2"/>
        <v>0</v>
      </c>
    </row>
    <row r="47" spans="1:17" s="18" customFormat="1" ht="36.75" customHeight="1">
      <c r="A47" s="162" t="s">
        <v>148</v>
      </c>
      <c r="B47" s="163"/>
      <c r="C47" s="163"/>
      <c r="D47" s="164"/>
      <c r="E47" s="16" t="str">
        <f>IF(ISERROR(AVERAGE(E9:E46)),"0",AVERAGE(E9:E46))</f>
        <v>0</v>
      </c>
      <c r="F47" s="17"/>
      <c r="G47" s="162" t="s">
        <v>148</v>
      </c>
      <c r="H47" s="163"/>
      <c r="I47" s="163"/>
      <c r="J47" s="164"/>
      <c r="K47" s="16" t="str">
        <f>IF(ISERROR(AVERAGE(K9:K46)),"0",AVERAGE(K9:K46))</f>
        <v>0</v>
      </c>
      <c r="M47" s="162" t="s">
        <v>148</v>
      </c>
      <c r="N47" s="163"/>
      <c r="O47" s="163"/>
      <c r="P47" s="164"/>
      <c r="Q47" s="16" t="str">
        <f>IF(ISERROR(AVERAGE(Q9:Q46)),"0",AVERAGE(Q9:Q46))</f>
        <v>0</v>
      </c>
    </row>
    <row r="48" spans="1:17">
      <c r="E48" s="11">
        <f>COUNTIF(E9:E46,"&gt;0")</f>
        <v>0</v>
      </c>
      <c r="K48" s="11">
        <f>COUNTIF(K9:K46,"&gt;0")</f>
        <v>0</v>
      </c>
      <c r="Q48" s="11">
        <f>COUNTIF(Q9:Q46,"&gt;0")</f>
        <v>0</v>
      </c>
    </row>
  </sheetData>
  <mergeCells count="15">
    <mergeCell ref="M7:M8"/>
    <mergeCell ref="N7:Q7"/>
    <mergeCell ref="M9:M27"/>
    <mergeCell ref="M28:M46"/>
    <mergeCell ref="M47:P47"/>
    <mergeCell ref="A9:A27"/>
    <mergeCell ref="A28:A46"/>
    <mergeCell ref="A7:A8"/>
    <mergeCell ref="A47:D47"/>
    <mergeCell ref="G7:G8"/>
    <mergeCell ref="G9:G27"/>
    <mergeCell ref="G28:G46"/>
    <mergeCell ref="B7:E7"/>
    <mergeCell ref="G47:J47"/>
    <mergeCell ref="H7:K7"/>
  </mergeCells>
  <phoneticPr fontId="1" type="noConversion"/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 tint="0.39997558519241921"/>
  </sheetPr>
  <dimension ref="A1:N66"/>
  <sheetViews>
    <sheetView view="pageBreakPreview" zoomScale="60" zoomScaleNormal="55" workbookViewId="0">
      <selection activeCell="L31" sqref="L31:M34"/>
    </sheetView>
  </sheetViews>
  <sheetFormatPr defaultRowHeight="16.5"/>
  <cols>
    <col min="1" max="16384" width="8.88671875" style="11"/>
  </cols>
  <sheetData>
    <row r="1" spans="1:14" ht="36" customHeight="1">
      <c r="B1" s="25" t="s">
        <v>160</v>
      </c>
    </row>
    <row r="2" spans="1:14" s="10" customFormat="1" ht="33.75" customHeight="1">
      <c r="B2" s="22" t="s">
        <v>150</v>
      </c>
      <c r="C2" s="19"/>
      <c r="D2" s="19"/>
      <c r="E2" s="19"/>
      <c r="F2" s="19"/>
      <c r="G2" s="19"/>
    </row>
    <row r="3" spans="1:14" s="10" customFormat="1" ht="33.75" customHeight="1">
      <c r="B3" s="23" t="s">
        <v>155</v>
      </c>
      <c r="C3" s="21"/>
      <c r="D3" s="21"/>
      <c r="E3" s="21"/>
      <c r="F3" s="21"/>
      <c r="G3" s="21"/>
      <c r="H3" s="21"/>
      <c r="I3" s="21"/>
      <c r="J3" s="21"/>
    </row>
    <row r="4" spans="1:14" s="10" customFormat="1" ht="33.75" customHeight="1">
      <c r="B4" s="25" t="s">
        <v>152</v>
      </c>
      <c r="C4" s="20"/>
      <c r="D4" s="20"/>
      <c r="E4" s="20"/>
    </row>
    <row r="7" spans="1:14" ht="17.25">
      <c r="A7" s="161" t="s">
        <v>147</v>
      </c>
      <c r="B7" s="161" t="s">
        <v>144</v>
      </c>
      <c r="C7" s="161"/>
      <c r="D7" s="161"/>
      <c r="E7" s="12"/>
      <c r="F7" s="161" t="s">
        <v>147</v>
      </c>
      <c r="G7" s="161" t="s">
        <v>82</v>
      </c>
      <c r="H7" s="161"/>
      <c r="I7" s="161"/>
      <c r="K7" s="161" t="s">
        <v>147</v>
      </c>
      <c r="L7" s="161" t="s">
        <v>156</v>
      </c>
      <c r="M7" s="161"/>
      <c r="N7" s="161"/>
    </row>
    <row r="8" spans="1:14" ht="17.25">
      <c r="A8" s="161"/>
      <c r="B8" s="24" t="s">
        <v>121</v>
      </c>
      <c r="C8" s="24" t="s">
        <v>153</v>
      </c>
      <c r="D8" s="24" t="s">
        <v>151</v>
      </c>
      <c r="E8" s="12"/>
      <c r="F8" s="161"/>
      <c r="G8" s="24" t="s">
        <v>121</v>
      </c>
      <c r="H8" s="24" t="s">
        <v>153</v>
      </c>
      <c r="I8" s="24" t="s">
        <v>151</v>
      </c>
      <c r="K8" s="161"/>
      <c r="L8" s="24" t="s">
        <v>121</v>
      </c>
      <c r="M8" s="24" t="s">
        <v>153</v>
      </c>
      <c r="N8" s="24" t="s">
        <v>151</v>
      </c>
    </row>
    <row r="9" spans="1:14" ht="17.25">
      <c r="A9" s="160" t="s">
        <v>145</v>
      </c>
      <c r="B9" s="13" t="s">
        <v>122</v>
      </c>
      <c r="C9" s="14"/>
      <c r="D9" s="15" t="str">
        <f t="shared" ref="D9:D46" si="0">IF(OR(C9="",C9=0),"0",VLOOKUP(C9,$A$52:$B$61,2,1))</f>
        <v>0</v>
      </c>
      <c r="E9" s="12"/>
      <c r="F9" s="160" t="s">
        <v>145</v>
      </c>
      <c r="G9" s="13" t="s">
        <v>122</v>
      </c>
      <c r="H9" s="14"/>
      <c r="I9" s="15" t="str">
        <f t="shared" ref="I9:I46" si="1">IF(OR(H9="",H9=0),"0",VLOOKUP(H9,$A$52:$B$61,2,1))</f>
        <v>0</v>
      </c>
      <c r="K9" s="160" t="s">
        <v>145</v>
      </c>
      <c r="L9" s="13" t="s">
        <v>122</v>
      </c>
      <c r="M9" s="14"/>
      <c r="N9" s="15" t="str">
        <f t="shared" ref="N9:N46" si="2">IF(OR(M9="",M9=0),"0",VLOOKUP(M9,$A$52:$B$61,2,1))</f>
        <v>0</v>
      </c>
    </row>
    <row r="10" spans="1:14" ht="17.25">
      <c r="A10" s="160"/>
      <c r="B10" s="13" t="s">
        <v>123</v>
      </c>
      <c r="C10" s="14"/>
      <c r="D10" s="15" t="str">
        <f t="shared" si="0"/>
        <v>0</v>
      </c>
      <c r="E10" s="12"/>
      <c r="F10" s="160"/>
      <c r="G10" s="13" t="s">
        <v>123</v>
      </c>
      <c r="H10" s="14"/>
      <c r="I10" s="15" t="str">
        <f t="shared" si="1"/>
        <v>0</v>
      </c>
      <c r="K10" s="160"/>
      <c r="L10" s="13" t="s">
        <v>123</v>
      </c>
      <c r="M10" s="14"/>
      <c r="N10" s="15" t="str">
        <f t="shared" si="2"/>
        <v>0</v>
      </c>
    </row>
    <row r="11" spans="1:14" ht="17.25">
      <c r="A11" s="160"/>
      <c r="B11" s="13" t="s">
        <v>124</v>
      </c>
      <c r="C11" s="14"/>
      <c r="D11" s="15" t="str">
        <f t="shared" si="0"/>
        <v>0</v>
      </c>
      <c r="E11" s="12"/>
      <c r="F11" s="160"/>
      <c r="G11" s="13" t="s">
        <v>124</v>
      </c>
      <c r="H11" s="14"/>
      <c r="I11" s="15" t="str">
        <f t="shared" si="1"/>
        <v>0</v>
      </c>
      <c r="K11" s="160"/>
      <c r="L11" s="13" t="s">
        <v>124</v>
      </c>
      <c r="M11" s="14"/>
      <c r="N11" s="15" t="str">
        <f t="shared" si="2"/>
        <v>0</v>
      </c>
    </row>
    <row r="12" spans="1:14" ht="17.25">
      <c r="A12" s="160"/>
      <c r="B12" s="13" t="s">
        <v>125</v>
      </c>
      <c r="C12" s="14"/>
      <c r="D12" s="15" t="str">
        <f t="shared" si="0"/>
        <v>0</v>
      </c>
      <c r="E12" s="12"/>
      <c r="F12" s="160"/>
      <c r="G12" s="13" t="s">
        <v>125</v>
      </c>
      <c r="H12" s="14"/>
      <c r="I12" s="15" t="str">
        <f t="shared" si="1"/>
        <v>0</v>
      </c>
      <c r="K12" s="160"/>
      <c r="L12" s="13" t="s">
        <v>125</v>
      </c>
      <c r="M12" s="14"/>
      <c r="N12" s="15" t="str">
        <f t="shared" si="2"/>
        <v>0</v>
      </c>
    </row>
    <row r="13" spans="1:14" ht="18" customHeight="1">
      <c r="A13" s="160"/>
      <c r="B13" s="13" t="s">
        <v>126</v>
      </c>
      <c r="C13" s="14"/>
      <c r="D13" s="15" t="str">
        <f t="shared" si="0"/>
        <v>0</v>
      </c>
      <c r="E13" s="12"/>
      <c r="F13" s="160"/>
      <c r="G13" s="13" t="s">
        <v>126</v>
      </c>
      <c r="H13" s="14"/>
      <c r="I13" s="15" t="str">
        <f t="shared" si="1"/>
        <v>0</v>
      </c>
      <c r="K13" s="160"/>
      <c r="L13" s="13" t="s">
        <v>126</v>
      </c>
      <c r="M13" s="14"/>
      <c r="N13" s="15" t="str">
        <f t="shared" si="2"/>
        <v>0</v>
      </c>
    </row>
    <row r="14" spans="1:14" ht="17.25">
      <c r="A14" s="160"/>
      <c r="B14" s="13" t="s">
        <v>127</v>
      </c>
      <c r="C14" s="14"/>
      <c r="D14" s="15" t="str">
        <f t="shared" si="0"/>
        <v>0</v>
      </c>
      <c r="E14" s="12"/>
      <c r="F14" s="160"/>
      <c r="G14" s="13" t="s">
        <v>127</v>
      </c>
      <c r="H14" s="14"/>
      <c r="I14" s="15" t="str">
        <f t="shared" si="1"/>
        <v>0</v>
      </c>
      <c r="K14" s="160"/>
      <c r="L14" s="13" t="s">
        <v>127</v>
      </c>
      <c r="M14" s="14"/>
      <c r="N14" s="15" t="str">
        <f t="shared" si="2"/>
        <v>0</v>
      </c>
    </row>
    <row r="15" spans="1:14" ht="17.25">
      <c r="A15" s="160"/>
      <c r="B15" s="13" t="s">
        <v>128</v>
      </c>
      <c r="C15" s="14"/>
      <c r="D15" s="15" t="str">
        <f t="shared" si="0"/>
        <v>0</v>
      </c>
      <c r="E15" s="12"/>
      <c r="F15" s="160"/>
      <c r="G15" s="13" t="s">
        <v>128</v>
      </c>
      <c r="H15" s="14"/>
      <c r="I15" s="15" t="str">
        <f t="shared" si="1"/>
        <v>0</v>
      </c>
      <c r="K15" s="160"/>
      <c r="L15" s="13" t="s">
        <v>128</v>
      </c>
      <c r="M15" s="14"/>
      <c r="N15" s="15" t="str">
        <f t="shared" si="2"/>
        <v>0</v>
      </c>
    </row>
    <row r="16" spans="1:14" ht="17.25">
      <c r="A16" s="160"/>
      <c r="B16" s="13" t="s">
        <v>129</v>
      </c>
      <c r="C16" s="14"/>
      <c r="D16" s="15" t="str">
        <f t="shared" si="0"/>
        <v>0</v>
      </c>
      <c r="E16" s="12"/>
      <c r="F16" s="160"/>
      <c r="G16" s="13" t="s">
        <v>129</v>
      </c>
      <c r="H16" s="14"/>
      <c r="I16" s="15" t="str">
        <f t="shared" si="1"/>
        <v>0</v>
      </c>
      <c r="K16" s="160"/>
      <c r="L16" s="13" t="s">
        <v>129</v>
      </c>
      <c r="M16" s="14"/>
      <c r="N16" s="15" t="str">
        <f t="shared" si="2"/>
        <v>0</v>
      </c>
    </row>
    <row r="17" spans="1:14" ht="17.25">
      <c r="A17" s="160"/>
      <c r="B17" s="13" t="s">
        <v>130</v>
      </c>
      <c r="C17" s="14"/>
      <c r="D17" s="15" t="str">
        <f t="shared" si="0"/>
        <v>0</v>
      </c>
      <c r="E17" s="12"/>
      <c r="F17" s="160"/>
      <c r="G17" s="13" t="s">
        <v>130</v>
      </c>
      <c r="H17" s="14"/>
      <c r="I17" s="15" t="str">
        <f t="shared" si="1"/>
        <v>0</v>
      </c>
      <c r="K17" s="160"/>
      <c r="L17" s="13" t="s">
        <v>130</v>
      </c>
      <c r="M17" s="14"/>
      <c r="N17" s="15" t="str">
        <f t="shared" si="2"/>
        <v>0</v>
      </c>
    </row>
    <row r="18" spans="1:14" ht="17.25">
      <c r="A18" s="160"/>
      <c r="B18" s="13" t="s">
        <v>131</v>
      </c>
      <c r="C18" s="14"/>
      <c r="D18" s="15" t="str">
        <f t="shared" si="0"/>
        <v>0</v>
      </c>
      <c r="E18" s="12"/>
      <c r="F18" s="160"/>
      <c r="G18" s="13" t="s">
        <v>131</v>
      </c>
      <c r="H18" s="14"/>
      <c r="I18" s="15" t="str">
        <f t="shared" si="1"/>
        <v>0</v>
      </c>
      <c r="K18" s="160"/>
      <c r="L18" s="13" t="s">
        <v>131</v>
      </c>
      <c r="M18" s="14"/>
      <c r="N18" s="15" t="str">
        <f t="shared" si="2"/>
        <v>0</v>
      </c>
    </row>
    <row r="19" spans="1:14" ht="17.25">
      <c r="A19" s="160"/>
      <c r="B19" s="13" t="s">
        <v>132</v>
      </c>
      <c r="C19" s="14"/>
      <c r="D19" s="15" t="str">
        <f t="shared" si="0"/>
        <v>0</v>
      </c>
      <c r="E19" s="12"/>
      <c r="F19" s="160"/>
      <c r="G19" s="13" t="s">
        <v>132</v>
      </c>
      <c r="H19" s="14"/>
      <c r="I19" s="15" t="str">
        <f t="shared" si="1"/>
        <v>0</v>
      </c>
      <c r="K19" s="160"/>
      <c r="L19" s="13" t="s">
        <v>132</v>
      </c>
      <c r="M19" s="14"/>
      <c r="N19" s="15" t="str">
        <f t="shared" si="2"/>
        <v>0</v>
      </c>
    </row>
    <row r="20" spans="1:14" ht="17.25">
      <c r="A20" s="160"/>
      <c r="B20" s="13" t="s">
        <v>133</v>
      </c>
      <c r="C20" s="14"/>
      <c r="D20" s="15" t="str">
        <f t="shared" si="0"/>
        <v>0</v>
      </c>
      <c r="E20" s="12"/>
      <c r="F20" s="160"/>
      <c r="G20" s="13" t="s">
        <v>133</v>
      </c>
      <c r="H20" s="14"/>
      <c r="I20" s="15" t="str">
        <f t="shared" si="1"/>
        <v>0</v>
      </c>
      <c r="K20" s="160"/>
      <c r="L20" s="13" t="s">
        <v>133</v>
      </c>
      <c r="M20" s="14"/>
      <c r="N20" s="15" t="str">
        <f t="shared" si="2"/>
        <v>0</v>
      </c>
    </row>
    <row r="21" spans="1:14" ht="17.25">
      <c r="A21" s="160"/>
      <c r="B21" s="13" t="s">
        <v>134</v>
      </c>
      <c r="C21" s="14"/>
      <c r="D21" s="15" t="str">
        <f t="shared" si="0"/>
        <v>0</v>
      </c>
      <c r="E21" s="12"/>
      <c r="F21" s="160"/>
      <c r="G21" s="13" t="s">
        <v>134</v>
      </c>
      <c r="H21" s="14"/>
      <c r="I21" s="15" t="str">
        <f t="shared" si="1"/>
        <v>0</v>
      </c>
      <c r="K21" s="160"/>
      <c r="L21" s="13" t="s">
        <v>134</v>
      </c>
      <c r="M21" s="14"/>
      <c r="N21" s="15" t="str">
        <f t="shared" si="2"/>
        <v>0</v>
      </c>
    </row>
    <row r="22" spans="1:14" ht="17.25">
      <c r="A22" s="160"/>
      <c r="B22" s="13" t="s">
        <v>135</v>
      </c>
      <c r="C22" s="14"/>
      <c r="D22" s="15" t="str">
        <f t="shared" si="0"/>
        <v>0</v>
      </c>
      <c r="E22" s="12"/>
      <c r="F22" s="160"/>
      <c r="G22" s="13" t="s">
        <v>135</v>
      </c>
      <c r="H22" s="14"/>
      <c r="I22" s="15" t="str">
        <f t="shared" si="1"/>
        <v>0</v>
      </c>
      <c r="K22" s="160"/>
      <c r="L22" s="13" t="s">
        <v>135</v>
      </c>
      <c r="M22" s="14"/>
      <c r="N22" s="15" t="str">
        <f t="shared" si="2"/>
        <v>0</v>
      </c>
    </row>
    <row r="23" spans="1:14" ht="17.25">
      <c r="A23" s="160"/>
      <c r="B23" s="13" t="s">
        <v>136</v>
      </c>
      <c r="C23" s="14"/>
      <c r="D23" s="15" t="str">
        <f t="shared" si="0"/>
        <v>0</v>
      </c>
      <c r="E23" s="12"/>
      <c r="F23" s="160"/>
      <c r="G23" s="13" t="s">
        <v>136</v>
      </c>
      <c r="H23" s="14"/>
      <c r="I23" s="15" t="str">
        <f t="shared" si="1"/>
        <v>0</v>
      </c>
      <c r="K23" s="160"/>
      <c r="L23" s="13" t="s">
        <v>136</v>
      </c>
      <c r="M23" s="14"/>
      <c r="N23" s="15" t="str">
        <f t="shared" si="2"/>
        <v>0</v>
      </c>
    </row>
    <row r="24" spans="1:14" ht="17.25">
      <c r="A24" s="160"/>
      <c r="B24" s="13" t="s">
        <v>137</v>
      </c>
      <c r="C24" s="14"/>
      <c r="D24" s="15" t="str">
        <f t="shared" si="0"/>
        <v>0</v>
      </c>
      <c r="E24" s="12"/>
      <c r="F24" s="160"/>
      <c r="G24" s="13" t="s">
        <v>137</v>
      </c>
      <c r="H24" s="14"/>
      <c r="I24" s="15" t="str">
        <f t="shared" si="1"/>
        <v>0</v>
      </c>
      <c r="K24" s="160"/>
      <c r="L24" s="13" t="s">
        <v>137</v>
      </c>
      <c r="M24" s="14"/>
      <c r="N24" s="15" t="str">
        <f t="shared" si="2"/>
        <v>0</v>
      </c>
    </row>
    <row r="25" spans="1:14" ht="17.25">
      <c r="A25" s="160"/>
      <c r="B25" s="13" t="s">
        <v>138</v>
      </c>
      <c r="C25" s="14"/>
      <c r="D25" s="15" t="str">
        <f t="shared" si="0"/>
        <v>0</v>
      </c>
      <c r="E25" s="12"/>
      <c r="F25" s="160"/>
      <c r="G25" s="13" t="s">
        <v>138</v>
      </c>
      <c r="H25" s="14"/>
      <c r="I25" s="15" t="str">
        <f t="shared" si="1"/>
        <v>0</v>
      </c>
      <c r="K25" s="160"/>
      <c r="L25" s="13" t="s">
        <v>138</v>
      </c>
      <c r="M25" s="14"/>
      <c r="N25" s="15" t="str">
        <f t="shared" si="2"/>
        <v>0</v>
      </c>
    </row>
    <row r="26" spans="1:14" ht="17.25">
      <c r="A26" s="160"/>
      <c r="B26" s="13" t="s">
        <v>139</v>
      </c>
      <c r="C26" s="14"/>
      <c r="D26" s="15" t="str">
        <f t="shared" si="0"/>
        <v>0</v>
      </c>
      <c r="E26" s="12"/>
      <c r="F26" s="160"/>
      <c r="G26" s="13" t="s">
        <v>139</v>
      </c>
      <c r="H26" s="14"/>
      <c r="I26" s="15" t="str">
        <f t="shared" si="1"/>
        <v>0</v>
      </c>
      <c r="K26" s="160"/>
      <c r="L26" s="13" t="s">
        <v>139</v>
      </c>
      <c r="M26" s="14"/>
      <c r="N26" s="15" t="str">
        <f t="shared" si="2"/>
        <v>0</v>
      </c>
    </row>
    <row r="27" spans="1:14" ht="17.25">
      <c r="A27" s="160"/>
      <c r="B27" s="13" t="s">
        <v>140</v>
      </c>
      <c r="C27" s="14"/>
      <c r="D27" s="15" t="str">
        <f t="shared" si="0"/>
        <v>0</v>
      </c>
      <c r="E27" s="12"/>
      <c r="F27" s="160"/>
      <c r="G27" s="13" t="s">
        <v>140</v>
      </c>
      <c r="H27" s="14"/>
      <c r="I27" s="15" t="str">
        <f t="shared" si="1"/>
        <v>0</v>
      </c>
      <c r="K27" s="160"/>
      <c r="L27" s="13" t="s">
        <v>140</v>
      </c>
      <c r="M27" s="14"/>
      <c r="N27" s="15" t="str">
        <f t="shared" si="2"/>
        <v>0</v>
      </c>
    </row>
    <row r="28" spans="1:14" ht="17.25">
      <c r="A28" s="160" t="s">
        <v>146</v>
      </c>
      <c r="B28" s="13" t="s">
        <v>122</v>
      </c>
      <c r="C28" s="14"/>
      <c r="D28" s="15" t="str">
        <f t="shared" si="0"/>
        <v>0</v>
      </c>
      <c r="E28" s="12"/>
      <c r="F28" s="160" t="s">
        <v>146</v>
      </c>
      <c r="G28" s="13" t="s">
        <v>122</v>
      </c>
      <c r="H28" s="14"/>
      <c r="I28" s="15" t="str">
        <f t="shared" si="1"/>
        <v>0</v>
      </c>
      <c r="K28" s="160" t="s">
        <v>146</v>
      </c>
      <c r="L28" s="13" t="s">
        <v>122</v>
      </c>
      <c r="M28" s="14"/>
      <c r="N28" s="15" t="str">
        <f t="shared" si="2"/>
        <v>0</v>
      </c>
    </row>
    <row r="29" spans="1:14" ht="17.25">
      <c r="A29" s="160"/>
      <c r="B29" s="13" t="s">
        <v>123</v>
      </c>
      <c r="C29" s="14"/>
      <c r="D29" s="15" t="str">
        <f t="shared" si="0"/>
        <v>0</v>
      </c>
      <c r="E29" s="12"/>
      <c r="F29" s="160"/>
      <c r="G29" s="13" t="s">
        <v>123</v>
      </c>
      <c r="H29" s="14"/>
      <c r="I29" s="15" t="str">
        <f t="shared" si="1"/>
        <v>0</v>
      </c>
      <c r="K29" s="160"/>
      <c r="L29" s="13" t="s">
        <v>123</v>
      </c>
      <c r="M29" s="14"/>
      <c r="N29" s="15" t="str">
        <f t="shared" si="2"/>
        <v>0</v>
      </c>
    </row>
    <row r="30" spans="1:14" ht="17.25">
      <c r="A30" s="160"/>
      <c r="B30" s="13" t="s">
        <v>124</v>
      </c>
      <c r="C30" s="14"/>
      <c r="D30" s="15" t="str">
        <f t="shared" si="0"/>
        <v>0</v>
      </c>
      <c r="F30" s="160"/>
      <c r="G30" s="13" t="s">
        <v>124</v>
      </c>
      <c r="H30" s="14"/>
      <c r="I30" s="15" t="str">
        <f t="shared" si="1"/>
        <v>0</v>
      </c>
      <c r="K30" s="160"/>
      <c r="L30" s="13" t="s">
        <v>124</v>
      </c>
      <c r="M30" s="14"/>
      <c r="N30" s="15" t="str">
        <f t="shared" si="2"/>
        <v>0</v>
      </c>
    </row>
    <row r="31" spans="1:14" ht="17.25">
      <c r="A31" s="160"/>
      <c r="B31" s="13" t="s">
        <v>125</v>
      </c>
      <c r="C31" s="14"/>
      <c r="D31" s="15" t="str">
        <f t="shared" si="0"/>
        <v>0</v>
      </c>
      <c r="F31" s="160"/>
      <c r="G31" s="13" t="s">
        <v>125</v>
      </c>
      <c r="H31" s="14"/>
      <c r="I31" s="15" t="str">
        <f t="shared" si="1"/>
        <v>0</v>
      </c>
      <c r="K31" s="160"/>
      <c r="L31" s="13" t="s">
        <v>125</v>
      </c>
      <c r="M31" s="14"/>
      <c r="N31" s="15" t="str">
        <f t="shared" si="2"/>
        <v>0</v>
      </c>
    </row>
    <row r="32" spans="1:14" ht="17.25">
      <c r="A32" s="160"/>
      <c r="B32" s="13" t="s">
        <v>126</v>
      </c>
      <c r="C32" s="14"/>
      <c r="D32" s="15" t="str">
        <f t="shared" si="0"/>
        <v>0</v>
      </c>
      <c r="F32" s="160"/>
      <c r="G32" s="13" t="s">
        <v>126</v>
      </c>
      <c r="H32" s="14"/>
      <c r="I32" s="15" t="str">
        <f t="shared" si="1"/>
        <v>0</v>
      </c>
      <c r="K32" s="160"/>
      <c r="L32" s="13" t="s">
        <v>126</v>
      </c>
      <c r="M32" s="14"/>
      <c r="N32" s="15" t="str">
        <f t="shared" si="2"/>
        <v>0</v>
      </c>
    </row>
    <row r="33" spans="1:14" ht="17.25">
      <c r="A33" s="160"/>
      <c r="B33" s="13" t="s">
        <v>127</v>
      </c>
      <c r="C33" s="14"/>
      <c r="D33" s="15" t="str">
        <f t="shared" si="0"/>
        <v>0</v>
      </c>
      <c r="F33" s="160"/>
      <c r="G33" s="13" t="s">
        <v>127</v>
      </c>
      <c r="H33" s="14"/>
      <c r="I33" s="15" t="str">
        <f t="shared" si="1"/>
        <v>0</v>
      </c>
      <c r="K33" s="160"/>
      <c r="L33" s="13" t="s">
        <v>127</v>
      </c>
      <c r="M33" s="14"/>
      <c r="N33" s="15" t="str">
        <f t="shared" si="2"/>
        <v>0</v>
      </c>
    </row>
    <row r="34" spans="1:14" ht="17.25">
      <c r="A34" s="160"/>
      <c r="B34" s="13" t="s">
        <v>128</v>
      </c>
      <c r="C34" s="14"/>
      <c r="D34" s="15" t="str">
        <f t="shared" si="0"/>
        <v>0</v>
      </c>
      <c r="F34" s="160"/>
      <c r="G34" s="13" t="s">
        <v>128</v>
      </c>
      <c r="H34" s="14"/>
      <c r="I34" s="15" t="str">
        <f t="shared" si="1"/>
        <v>0</v>
      </c>
      <c r="K34" s="160"/>
      <c r="L34" s="13" t="s">
        <v>128</v>
      </c>
      <c r="M34" s="14"/>
      <c r="N34" s="15" t="str">
        <f t="shared" si="2"/>
        <v>0</v>
      </c>
    </row>
    <row r="35" spans="1:14" ht="17.25">
      <c r="A35" s="160"/>
      <c r="B35" s="13" t="s">
        <v>129</v>
      </c>
      <c r="C35" s="14"/>
      <c r="D35" s="15" t="str">
        <f t="shared" si="0"/>
        <v>0</v>
      </c>
      <c r="F35" s="160"/>
      <c r="G35" s="13" t="s">
        <v>129</v>
      </c>
      <c r="H35" s="14"/>
      <c r="I35" s="15" t="str">
        <f t="shared" si="1"/>
        <v>0</v>
      </c>
      <c r="K35" s="160"/>
      <c r="L35" s="13" t="s">
        <v>129</v>
      </c>
      <c r="M35" s="14"/>
      <c r="N35" s="15" t="str">
        <f t="shared" si="2"/>
        <v>0</v>
      </c>
    </row>
    <row r="36" spans="1:14" ht="17.25">
      <c r="A36" s="160"/>
      <c r="B36" s="13" t="s">
        <v>130</v>
      </c>
      <c r="C36" s="14"/>
      <c r="D36" s="15" t="str">
        <f t="shared" si="0"/>
        <v>0</v>
      </c>
      <c r="F36" s="160"/>
      <c r="G36" s="13" t="s">
        <v>130</v>
      </c>
      <c r="H36" s="14"/>
      <c r="I36" s="15" t="str">
        <f t="shared" si="1"/>
        <v>0</v>
      </c>
      <c r="K36" s="160"/>
      <c r="L36" s="13" t="s">
        <v>130</v>
      </c>
      <c r="M36" s="14"/>
      <c r="N36" s="15" t="str">
        <f t="shared" si="2"/>
        <v>0</v>
      </c>
    </row>
    <row r="37" spans="1:14" ht="17.25">
      <c r="A37" s="160"/>
      <c r="B37" s="13" t="s">
        <v>131</v>
      </c>
      <c r="C37" s="14"/>
      <c r="D37" s="15" t="str">
        <f t="shared" si="0"/>
        <v>0</v>
      </c>
      <c r="F37" s="160"/>
      <c r="G37" s="13" t="s">
        <v>131</v>
      </c>
      <c r="H37" s="14"/>
      <c r="I37" s="15" t="str">
        <f t="shared" si="1"/>
        <v>0</v>
      </c>
      <c r="K37" s="160"/>
      <c r="L37" s="13" t="s">
        <v>131</v>
      </c>
      <c r="M37" s="14"/>
      <c r="N37" s="15" t="str">
        <f t="shared" si="2"/>
        <v>0</v>
      </c>
    </row>
    <row r="38" spans="1:14" ht="17.25">
      <c r="A38" s="160"/>
      <c r="B38" s="13" t="s">
        <v>132</v>
      </c>
      <c r="C38" s="14"/>
      <c r="D38" s="15" t="str">
        <f t="shared" si="0"/>
        <v>0</v>
      </c>
      <c r="F38" s="160"/>
      <c r="G38" s="13" t="s">
        <v>132</v>
      </c>
      <c r="H38" s="14"/>
      <c r="I38" s="15" t="str">
        <f t="shared" si="1"/>
        <v>0</v>
      </c>
      <c r="K38" s="160"/>
      <c r="L38" s="13" t="s">
        <v>132</v>
      </c>
      <c r="M38" s="14"/>
      <c r="N38" s="15" t="str">
        <f t="shared" si="2"/>
        <v>0</v>
      </c>
    </row>
    <row r="39" spans="1:14" ht="17.25">
      <c r="A39" s="160"/>
      <c r="B39" s="13" t="s">
        <v>133</v>
      </c>
      <c r="C39" s="14"/>
      <c r="D39" s="15" t="str">
        <f t="shared" si="0"/>
        <v>0</v>
      </c>
      <c r="F39" s="160"/>
      <c r="G39" s="13" t="s">
        <v>133</v>
      </c>
      <c r="H39" s="14"/>
      <c r="I39" s="15" t="str">
        <f t="shared" si="1"/>
        <v>0</v>
      </c>
      <c r="K39" s="160"/>
      <c r="L39" s="13" t="s">
        <v>133</v>
      </c>
      <c r="M39" s="14"/>
      <c r="N39" s="15" t="str">
        <f t="shared" si="2"/>
        <v>0</v>
      </c>
    </row>
    <row r="40" spans="1:14" ht="17.25">
      <c r="A40" s="160"/>
      <c r="B40" s="13" t="s">
        <v>134</v>
      </c>
      <c r="C40" s="14"/>
      <c r="D40" s="15" t="str">
        <f t="shared" si="0"/>
        <v>0</v>
      </c>
      <c r="F40" s="160"/>
      <c r="G40" s="13" t="s">
        <v>134</v>
      </c>
      <c r="H40" s="14"/>
      <c r="I40" s="15" t="str">
        <f t="shared" si="1"/>
        <v>0</v>
      </c>
      <c r="K40" s="160"/>
      <c r="L40" s="13" t="s">
        <v>134</v>
      </c>
      <c r="M40" s="14"/>
      <c r="N40" s="15" t="str">
        <f t="shared" si="2"/>
        <v>0</v>
      </c>
    </row>
    <row r="41" spans="1:14" ht="17.25">
      <c r="A41" s="160"/>
      <c r="B41" s="13" t="s">
        <v>135</v>
      </c>
      <c r="C41" s="14"/>
      <c r="D41" s="15" t="str">
        <f t="shared" si="0"/>
        <v>0</v>
      </c>
      <c r="F41" s="160"/>
      <c r="G41" s="13" t="s">
        <v>135</v>
      </c>
      <c r="H41" s="14"/>
      <c r="I41" s="15" t="str">
        <f t="shared" si="1"/>
        <v>0</v>
      </c>
      <c r="K41" s="160"/>
      <c r="L41" s="13" t="s">
        <v>135</v>
      </c>
      <c r="M41" s="14"/>
      <c r="N41" s="15" t="str">
        <f t="shared" si="2"/>
        <v>0</v>
      </c>
    </row>
    <row r="42" spans="1:14" ht="17.25">
      <c r="A42" s="160"/>
      <c r="B42" s="13" t="s">
        <v>136</v>
      </c>
      <c r="C42" s="14"/>
      <c r="D42" s="15" t="str">
        <f t="shared" si="0"/>
        <v>0</v>
      </c>
      <c r="F42" s="160"/>
      <c r="G42" s="13" t="s">
        <v>136</v>
      </c>
      <c r="H42" s="14"/>
      <c r="I42" s="15" t="str">
        <f t="shared" si="1"/>
        <v>0</v>
      </c>
      <c r="K42" s="160"/>
      <c r="L42" s="13" t="s">
        <v>136</v>
      </c>
      <c r="M42" s="14"/>
      <c r="N42" s="15" t="str">
        <f t="shared" si="2"/>
        <v>0</v>
      </c>
    </row>
    <row r="43" spans="1:14" ht="17.25">
      <c r="A43" s="160"/>
      <c r="B43" s="13" t="s">
        <v>137</v>
      </c>
      <c r="C43" s="14"/>
      <c r="D43" s="15" t="str">
        <f t="shared" si="0"/>
        <v>0</v>
      </c>
      <c r="F43" s="160"/>
      <c r="G43" s="13" t="s">
        <v>137</v>
      </c>
      <c r="H43" s="14"/>
      <c r="I43" s="15" t="str">
        <f t="shared" si="1"/>
        <v>0</v>
      </c>
      <c r="K43" s="160"/>
      <c r="L43" s="13" t="s">
        <v>137</v>
      </c>
      <c r="M43" s="14"/>
      <c r="N43" s="15" t="str">
        <f t="shared" si="2"/>
        <v>0</v>
      </c>
    </row>
    <row r="44" spans="1:14" ht="17.25">
      <c r="A44" s="160"/>
      <c r="B44" s="13" t="s">
        <v>138</v>
      </c>
      <c r="C44" s="14"/>
      <c r="D44" s="15" t="str">
        <f t="shared" si="0"/>
        <v>0</v>
      </c>
      <c r="F44" s="160"/>
      <c r="G44" s="13" t="s">
        <v>138</v>
      </c>
      <c r="H44" s="14"/>
      <c r="I44" s="15" t="str">
        <f t="shared" si="1"/>
        <v>0</v>
      </c>
      <c r="K44" s="160"/>
      <c r="L44" s="13" t="s">
        <v>138</v>
      </c>
      <c r="M44" s="14"/>
      <c r="N44" s="15" t="str">
        <f t="shared" si="2"/>
        <v>0</v>
      </c>
    </row>
    <row r="45" spans="1:14" ht="17.25">
      <c r="A45" s="160"/>
      <c r="B45" s="13" t="s">
        <v>139</v>
      </c>
      <c r="C45" s="14"/>
      <c r="D45" s="15" t="str">
        <f t="shared" si="0"/>
        <v>0</v>
      </c>
      <c r="F45" s="160"/>
      <c r="G45" s="13" t="s">
        <v>139</v>
      </c>
      <c r="H45" s="14"/>
      <c r="I45" s="15" t="str">
        <f t="shared" si="1"/>
        <v>0</v>
      </c>
      <c r="K45" s="160"/>
      <c r="L45" s="13" t="s">
        <v>139</v>
      </c>
      <c r="M45" s="14"/>
      <c r="N45" s="15" t="str">
        <f t="shared" si="2"/>
        <v>0</v>
      </c>
    </row>
    <row r="46" spans="1:14" ht="17.25">
      <c r="A46" s="160"/>
      <c r="B46" s="13" t="s">
        <v>140</v>
      </c>
      <c r="C46" s="14"/>
      <c r="D46" s="15" t="str">
        <f t="shared" si="0"/>
        <v>0</v>
      </c>
      <c r="F46" s="160"/>
      <c r="G46" s="13" t="s">
        <v>140</v>
      </c>
      <c r="H46" s="14"/>
      <c r="I46" s="15" t="str">
        <f t="shared" si="1"/>
        <v>0</v>
      </c>
      <c r="K46" s="160"/>
      <c r="L46" s="13" t="s">
        <v>140</v>
      </c>
      <c r="M46" s="14"/>
      <c r="N46" s="15" t="str">
        <f t="shared" si="2"/>
        <v>0</v>
      </c>
    </row>
    <row r="47" spans="1:14" s="18" customFormat="1" ht="36.75" customHeight="1">
      <c r="A47" s="162" t="s">
        <v>148</v>
      </c>
      <c r="B47" s="163"/>
      <c r="C47" s="163"/>
      <c r="D47" s="16" t="str">
        <f>IF(ISERROR(AVERAGE(D9:D46)),"0",AVERAGE(D9:D46))</f>
        <v>0</v>
      </c>
      <c r="E47" s="17"/>
      <c r="F47" s="162" t="s">
        <v>148</v>
      </c>
      <c r="G47" s="163"/>
      <c r="H47" s="163"/>
      <c r="I47" s="16" t="str">
        <f>IF(ISERROR(AVERAGE(I9:I46)),"0",AVERAGE(I9:I46))</f>
        <v>0</v>
      </c>
      <c r="K47" s="162" t="s">
        <v>148</v>
      </c>
      <c r="L47" s="163"/>
      <c r="M47" s="163"/>
      <c r="N47" s="16" t="str">
        <f>IF(ISERROR(AVERAGE(N9:N46)),"0",AVERAGE(N9:N46))</f>
        <v>0</v>
      </c>
    </row>
    <row r="48" spans="1:14">
      <c r="D48" s="11">
        <f>COUNTIF(D9:D46,"&gt;0")</f>
        <v>0</v>
      </c>
      <c r="I48" s="11">
        <f>COUNTIF(I9:I46,"&gt;0")</f>
        <v>0</v>
      </c>
      <c r="N48" s="11">
        <f>COUNTIF(N9:N46,"&gt;0")</f>
        <v>0</v>
      </c>
    </row>
    <row r="52" spans="1:2" hidden="1">
      <c r="A52" s="8" t="s">
        <v>143</v>
      </c>
      <c r="B52" s="9" t="s">
        <v>56</v>
      </c>
    </row>
    <row r="53" spans="1:2" hidden="1">
      <c r="A53" s="8">
        <v>1</v>
      </c>
      <c r="B53" s="9">
        <v>0.02</v>
      </c>
    </row>
    <row r="54" spans="1:2" hidden="1">
      <c r="A54" s="8">
        <v>2</v>
      </c>
      <c r="B54" s="9">
        <v>7.4999999999999997E-2</v>
      </c>
    </row>
    <row r="55" spans="1:2" hidden="1">
      <c r="A55" s="8">
        <v>3</v>
      </c>
      <c r="B55" s="9">
        <v>0.17</v>
      </c>
    </row>
    <row r="56" spans="1:2" hidden="1">
      <c r="A56" s="8">
        <v>4</v>
      </c>
      <c r="B56" s="9">
        <v>0.315</v>
      </c>
    </row>
    <row r="57" spans="1:2" hidden="1">
      <c r="A57" s="8">
        <v>5</v>
      </c>
      <c r="B57" s="9">
        <v>0.5</v>
      </c>
    </row>
    <row r="58" spans="1:2" hidden="1">
      <c r="A58" s="8">
        <v>6</v>
      </c>
      <c r="B58" s="9">
        <v>0.68500000000000005</v>
      </c>
    </row>
    <row r="59" spans="1:2" hidden="1">
      <c r="A59" s="8">
        <v>7</v>
      </c>
      <c r="B59" s="9">
        <v>0.83</v>
      </c>
    </row>
    <row r="60" spans="1:2" hidden="1">
      <c r="A60" s="8">
        <v>8</v>
      </c>
      <c r="B60" s="9">
        <v>0.92500000000000004</v>
      </c>
    </row>
    <row r="61" spans="1:2" hidden="1">
      <c r="A61" s="8">
        <v>9</v>
      </c>
      <c r="B61" s="9">
        <v>0.98</v>
      </c>
    </row>
    <row r="62" spans="1:2" hidden="1"/>
    <row r="63" spans="1:2" hidden="1"/>
    <row r="64" spans="1:2" hidden="1"/>
    <row r="65" hidden="1"/>
    <row r="66" hidden="1"/>
  </sheetData>
  <mergeCells count="15">
    <mergeCell ref="L7:N7"/>
    <mergeCell ref="K9:K27"/>
    <mergeCell ref="K28:K46"/>
    <mergeCell ref="K47:M47"/>
    <mergeCell ref="G7:I7"/>
    <mergeCell ref="F9:F27"/>
    <mergeCell ref="F28:F46"/>
    <mergeCell ref="F47:H47"/>
    <mergeCell ref="F7:F8"/>
    <mergeCell ref="K7:K8"/>
    <mergeCell ref="A47:C47"/>
    <mergeCell ref="A9:A27"/>
    <mergeCell ref="A28:A46"/>
    <mergeCell ref="A7:A8"/>
    <mergeCell ref="B7:D7"/>
  </mergeCells>
  <phoneticPr fontId="1" type="noConversion"/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 tint="0.39997558519241921"/>
  </sheetPr>
  <dimension ref="A1:N57"/>
  <sheetViews>
    <sheetView view="pageBreakPreview" zoomScale="60" zoomScaleNormal="55" workbookViewId="0">
      <selection activeCell="C10" sqref="C10"/>
    </sheetView>
  </sheetViews>
  <sheetFormatPr defaultRowHeight="16.5"/>
  <cols>
    <col min="1" max="16384" width="8.88671875" style="11"/>
  </cols>
  <sheetData>
    <row r="1" spans="1:14" ht="36" customHeight="1">
      <c r="B1" s="25" t="s">
        <v>160</v>
      </c>
    </row>
    <row r="2" spans="1:14" s="10" customFormat="1" ht="33.75" customHeight="1">
      <c r="B2" s="22" t="s">
        <v>150</v>
      </c>
      <c r="C2" s="19"/>
      <c r="D2" s="19"/>
      <c r="E2" s="19"/>
      <c r="F2" s="19"/>
      <c r="G2" s="19"/>
    </row>
    <row r="3" spans="1:14" s="10" customFormat="1" ht="33.75" customHeight="1">
      <c r="B3" s="23" t="s">
        <v>155</v>
      </c>
      <c r="C3" s="21"/>
      <c r="D3" s="21"/>
      <c r="E3" s="21"/>
      <c r="F3" s="21"/>
      <c r="G3" s="21"/>
      <c r="H3" s="21"/>
      <c r="I3" s="21"/>
      <c r="J3" s="21"/>
    </row>
    <row r="4" spans="1:14" s="10" customFormat="1" ht="33.75" customHeight="1">
      <c r="B4" s="25" t="s">
        <v>152</v>
      </c>
      <c r="C4" s="20"/>
      <c r="D4" s="20"/>
      <c r="E4" s="20"/>
    </row>
    <row r="7" spans="1:14" ht="17.25">
      <c r="A7" s="161" t="s">
        <v>147</v>
      </c>
      <c r="B7" s="161" t="s">
        <v>144</v>
      </c>
      <c r="C7" s="161"/>
      <c r="D7" s="161"/>
      <c r="E7" s="12"/>
      <c r="F7" s="161" t="s">
        <v>147</v>
      </c>
      <c r="G7" s="161" t="s">
        <v>82</v>
      </c>
      <c r="H7" s="161"/>
      <c r="I7" s="161"/>
      <c r="K7" s="161" t="s">
        <v>147</v>
      </c>
      <c r="L7" s="161" t="s">
        <v>149</v>
      </c>
      <c r="M7" s="161"/>
      <c r="N7" s="161"/>
    </row>
    <row r="8" spans="1:14" ht="17.25">
      <c r="A8" s="161"/>
      <c r="B8" s="24" t="s">
        <v>121</v>
      </c>
      <c r="C8" s="24" t="s">
        <v>143</v>
      </c>
      <c r="D8" s="24" t="s">
        <v>151</v>
      </c>
      <c r="E8" s="12"/>
      <c r="F8" s="161"/>
      <c r="G8" s="24" t="s">
        <v>121</v>
      </c>
      <c r="H8" s="24" t="s">
        <v>143</v>
      </c>
      <c r="I8" s="24" t="s">
        <v>151</v>
      </c>
      <c r="K8" s="161"/>
      <c r="L8" s="24" t="s">
        <v>121</v>
      </c>
      <c r="M8" s="24" t="s">
        <v>143</v>
      </c>
      <c r="N8" s="24" t="s">
        <v>151</v>
      </c>
    </row>
    <row r="9" spans="1:14" ht="17.25">
      <c r="A9" s="160" t="s">
        <v>145</v>
      </c>
      <c r="B9" s="13" t="s">
        <v>122</v>
      </c>
      <c r="C9" s="14" t="s">
        <v>167</v>
      </c>
      <c r="D9" s="15">
        <f t="shared" ref="D9:D46" si="0">IF(OR(C9="",C9=0),"0",VLOOKUP(C9,$A$52:$B$61,2,1))</f>
        <v>0.2</v>
      </c>
      <c r="E9" s="12"/>
      <c r="F9" s="160" t="s">
        <v>145</v>
      </c>
      <c r="G9" s="13" t="s">
        <v>122</v>
      </c>
      <c r="H9" s="14" t="s">
        <v>168</v>
      </c>
      <c r="I9" s="15">
        <f t="shared" ref="I9:I46" si="1">IF(OR(H9="",H9=0),"0",VLOOKUP(H9,$A$52:$B$61,2,1))</f>
        <v>0.4</v>
      </c>
      <c r="K9" s="160" t="s">
        <v>145</v>
      </c>
      <c r="L9" s="13" t="s">
        <v>122</v>
      </c>
      <c r="M9" s="14" t="s">
        <v>169</v>
      </c>
      <c r="N9" s="15">
        <f t="shared" ref="N9:N46" si="2">IF(OR(M9="",M9=0),"0",VLOOKUP(M9,$A$52:$B$61,2,1))</f>
        <v>0.6</v>
      </c>
    </row>
    <row r="10" spans="1:14" ht="17.25">
      <c r="A10" s="160"/>
      <c r="B10" s="13" t="s">
        <v>123</v>
      </c>
      <c r="C10" s="14"/>
      <c r="D10" s="15" t="str">
        <f t="shared" si="0"/>
        <v>0</v>
      </c>
      <c r="E10" s="12"/>
      <c r="F10" s="160"/>
      <c r="G10" s="13" t="s">
        <v>123</v>
      </c>
      <c r="H10" s="14"/>
      <c r="I10" s="15" t="str">
        <f t="shared" si="1"/>
        <v>0</v>
      </c>
      <c r="K10" s="160"/>
      <c r="L10" s="13" t="s">
        <v>123</v>
      </c>
      <c r="M10" s="14"/>
      <c r="N10" s="15" t="str">
        <f t="shared" si="2"/>
        <v>0</v>
      </c>
    </row>
    <row r="11" spans="1:14" ht="17.25">
      <c r="A11" s="160"/>
      <c r="B11" s="13" t="s">
        <v>124</v>
      </c>
      <c r="C11" s="14"/>
      <c r="D11" s="15" t="str">
        <f t="shared" si="0"/>
        <v>0</v>
      </c>
      <c r="E11" s="12"/>
      <c r="F11" s="160"/>
      <c r="G11" s="13" t="s">
        <v>124</v>
      </c>
      <c r="H11" s="14"/>
      <c r="I11" s="15" t="str">
        <f t="shared" si="1"/>
        <v>0</v>
      </c>
      <c r="K11" s="160"/>
      <c r="L11" s="13" t="s">
        <v>124</v>
      </c>
      <c r="M11" s="14"/>
      <c r="N11" s="15" t="str">
        <f t="shared" si="2"/>
        <v>0</v>
      </c>
    </row>
    <row r="12" spans="1:14" ht="17.25">
      <c r="A12" s="160"/>
      <c r="B12" s="13" t="s">
        <v>125</v>
      </c>
      <c r="C12" s="14"/>
      <c r="D12" s="15" t="str">
        <f t="shared" si="0"/>
        <v>0</v>
      </c>
      <c r="E12" s="12"/>
      <c r="F12" s="160"/>
      <c r="G12" s="13" t="s">
        <v>125</v>
      </c>
      <c r="H12" s="14"/>
      <c r="I12" s="15" t="str">
        <f t="shared" si="1"/>
        <v>0</v>
      </c>
      <c r="K12" s="160"/>
      <c r="L12" s="13" t="s">
        <v>125</v>
      </c>
      <c r="M12" s="14"/>
      <c r="N12" s="15" t="str">
        <f t="shared" si="2"/>
        <v>0</v>
      </c>
    </row>
    <row r="13" spans="1:14" ht="18" customHeight="1">
      <c r="A13" s="160"/>
      <c r="B13" s="13" t="s">
        <v>126</v>
      </c>
      <c r="C13" s="14"/>
      <c r="D13" s="15" t="str">
        <f t="shared" si="0"/>
        <v>0</v>
      </c>
      <c r="E13" s="12"/>
      <c r="F13" s="160"/>
      <c r="G13" s="13" t="s">
        <v>126</v>
      </c>
      <c r="H13" s="14"/>
      <c r="I13" s="15" t="str">
        <f t="shared" si="1"/>
        <v>0</v>
      </c>
      <c r="K13" s="160"/>
      <c r="L13" s="13" t="s">
        <v>126</v>
      </c>
      <c r="M13" s="14"/>
      <c r="N13" s="15" t="str">
        <f t="shared" si="2"/>
        <v>0</v>
      </c>
    </row>
    <row r="14" spans="1:14" ht="17.25">
      <c r="A14" s="160"/>
      <c r="B14" s="13" t="s">
        <v>127</v>
      </c>
      <c r="C14" s="14"/>
      <c r="D14" s="15" t="str">
        <f t="shared" si="0"/>
        <v>0</v>
      </c>
      <c r="E14" s="12"/>
      <c r="F14" s="160"/>
      <c r="G14" s="13" t="s">
        <v>127</v>
      </c>
      <c r="H14" s="14"/>
      <c r="I14" s="15" t="str">
        <f t="shared" si="1"/>
        <v>0</v>
      </c>
      <c r="K14" s="160"/>
      <c r="L14" s="13" t="s">
        <v>127</v>
      </c>
      <c r="M14" s="14"/>
      <c r="N14" s="15" t="str">
        <f t="shared" si="2"/>
        <v>0</v>
      </c>
    </row>
    <row r="15" spans="1:14" ht="17.25">
      <c r="A15" s="160"/>
      <c r="B15" s="13" t="s">
        <v>128</v>
      </c>
      <c r="C15" s="14"/>
      <c r="D15" s="15" t="str">
        <f t="shared" si="0"/>
        <v>0</v>
      </c>
      <c r="E15" s="12"/>
      <c r="F15" s="160"/>
      <c r="G15" s="13" t="s">
        <v>128</v>
      </c>
      <c r="H15" s="14"/>
      <c r="I15" s="15" t="str">
        <f t="shared" si="1"/>
        <v>0</v>
      </c>
      <c r="K15" s="160"/>
      <c r="L15" s="13" t="s">
        <v>128</v>
      </c>
      <c r="M15" s="14"/>
      <c r="N15" s="15" t="str">
        <f t="shared" si="2"/>
        <v>0</v>
      </c>
    </row>
    <row r="16" spans="1:14" ht="17.25">
      <c r="A16" s="160"/>
      <c r="B16" s="13" t="s">
        <v>129</v>
      </c>
      <c r="C16" s="14"/>
      <c r="D16" s="15" t="str">
        <f t="shared" si="0"/>
        <v>0</v>
      </c>
      <c r="E16" s="12"/>
      <c r="F16" s="160"/>
      <c r="G16" s="13" t="s">
        <v>129</v>
      </c>
      <c r="H16" s="14"/>
      <c r="I16" s="15" t="str">
        <f t="shared" si="1"/>
        <v>0</v>
      </c>
      <c r="K16" s="160"/>
      <c r="L16" s="13" t="s">
        <v>129</v>
      </c>
      <c r="M16" s="14"/>
      <c r="N16" s="15" t="str">
        <f t="shared" si="2"/>
        <v>0</v>
      </c>
    </row>
    <row r="17" spans="1:14" ht="17.25">
      <c r="A17" s="160"/>
      <c r="B17" s="13" t="s">
        <v>130</v>
      </c>
      <c r="C17" s="14"/>
      <c r="D17" s="15" t="str">
        <f t="shared" si="0"/>
        <v>0</v>
      </c>
      <c r="E17" s="12"/>
      <c r="F17" s="160"/>
      <c r="G17" s="13" t="s">
        <v>130</v>
      </c>
      <c r="H17" s="14"/>
      <c r="I17" s="15" t="str">
        <f t="shared" si="1"/>
        <v>0</v>
      </c>
      <c r="K17" s="160"/>
      <c r="L17" s="13" t="s">
        <v>130</v>
      </c>
      <c r="M17" s="14"/>
      <c r="N17" s="15" t="str">
        <f t="shared" si="2"/>
        <v>0</v>
      </c>
    </row>
    <row r="18" spans="1:14" ht="17.25">
      <c r="A18" s="160"/>
      <c r="B18" s="13" t="s">
        <v>131</v>
      </c>
      <c r="C18" s="14"/>
      <c r="D18" s="15" t="str">
        <f t="shared" si="0"/>
        <v>0</v>
      </c>
      <c r="E18" s="12"/>
      <c r="F18" s="160"/>
      <c r="G18" s="13" t="s">
        <v>131</v>
      </c>
      <c r="H18" s="14"/>
      <c r="I18" s="15" t="str">
        <f t="shared" si="1"/>
        <v>0</v>
      </c>
      <c r="K18" s="160"/>
      <c r="L18" s="13" t="s">
        <v>131</v>
      </c>
      <c r="M18" s="14"/>
      <c r="N18" s="15" t="str">
        <f t="shared" si="2"/>
        <v>0</v>
      </c>
    </row>
    <row r="19" spans="1:14" ht="17.25">
      <c r="A19" s="160"/>
      <c r="B19" s="13" t="s">
        <v>132</v>
      </c>
      <c r="C19" s="14"/>
      <c r="D19" s="15" t="str">
        <f t="shared" si="0"/>
        <v>0</v>
      </c>
      <c r="E19" s="12"/>
      <c r="F19" s="160"/>
      <c r="G19" s="13" t="s">
        <v>132</v>
      </c>
      <c r="H19" s="14"/>
      <c r="I19" s="15" t="str">
        <f t="shared" si="1"/>
        <v>0</v>
      </c>
      <c r="K19" s="160"/>
      <c r="L19" s="13" t="s">
        <v>132</v>
      </c>
      <c r="M19" s="14"/>
      <c r="N19" s="15" t="str">
        <f t="shared" si="2"/>
        <v>0</v>
      </c>
    </row>
    <row r="20" spans="1:14" ht="17.25">
      <c r="A20" s="160"/>
      <c r="B20" s="13" t="s">
        <v>133</v>
      </c>
      <c r="C20" s="14"/>
      <c r="D20" s="15" t="str">
        <f t="shared" si="0"/>
        <v>0</v>
      </c>
      <c r="E20" s="12"/>
      <c r="F20" s="160"/>
      <c r="G20" s="13" t="s">
        <v>133</v>
      </c>
      <c r="H20" s="14"/>
      <c r="I20" s="15" t="str">
        <f t="shared" si="1"/>
        <v>0</v>
      </c>
      <c r="K20" s="160"/>
      <c r="L20" s="13" t="s">
        <v>133</v>
      </c>
      <c r="M20" s="14"/>
      <c r="N20" s="15" t="str">
        <f t="shared" si="2"/>
        <v>0</v>
      </c>
    </row>
    <row r="21" spans="1:14" ht="17.25">
      <c r="A21" s="160"/>
      <c r="B21" s="13" t="s">
        <v>134</v>
      </c>
      <c r="C21" s="14"/>
      <c r="D21" s="15" t="str">
        <f t="shared" si="0"/>
        <v>0</v>
      </c>
      <c r="E21" s="12"/>
      <c r="F21" s="160"/>
      <c r="G21" s="13" t="s">
        <v>134</v>
      </c>
      <c r="H21" s="14"/>
      <c r="I21" s="15" t="str">
        <f t="shared" si="1"/>
        <v>0</v>
      </c>
      <c r="K21" s="160"/>
      <c r="L21" s="13" t="s">
        <v>134</v>
      </c>
      <c r="M21" s="14"/>
      <c r="N21" s="15" t="str">
        <f t="shared" si="2"/>
        <v>0</v>
      </c>
    </row>
    <row r="22" spans="1:14" ht="17.25">
      <c r="A22" s="160"/>
      <c r="B22" s="13" t="s">
        <v>135</v>
      </c>
      <c r="C22" s="14"/>
      <c r="D22" s="15" t="str">
        <f t="shared" si="0"/>
        <v>0</v>
      </c>
      <c r="E22" s="12"/>
      <c r="F22" s="160"/>
      <c r="G22" s="13" t="s">
        <v>135</v>
      </c>
      <c r="H22" s="14"/>
      <c r="I22" s="15" t="str">
        <f t="shared" si="1"/>
        <v>0</v>
      </c>
      <c r="K22" s="160"/>
      <c r="L22" s="13" t="s">
        <v>135</v>
      </c>
      <c r="M22" s="14"/>
      <c r="N22" s="15" t="str">
        <f t="shared" si="2"/>
        <v>0</v>
      </c>
    </row>
    <row r="23" spans="1:14" ht="17.25">
      <c r="A23" s="160"/>
      <c r="B23" s="13" t="s">
        <v>136</v>
      </c>
      <c r="C23" s="14"/>
      <c r="D23" s="15" t="str">
        <f t="shared" si="0"/>
        <v>0</v>
      </c>
      <c r="E23" s="12"/>
      <c r="F23" s="160"/>
      <c r="G23" s="13" t="s">
        <v>136</v>
      </c>
      <c r="H23" s="14"/>
      <c r="I23" s="15" t="str">
        <f t="shared" si="1"/>
        <v>0</v>
      </c>
      <c r="K23" s="160"/>
      <c r="L23" s="13" t="s">
        <v>136</v>
      </c>
      <c r="M23" s="14"/>
      <c r="N23" s="15" t="str">
        <f t="shared" si="2"/>
        <v>0</v>
      </c>
    </row>
    <row r="24" spans="1:14" ht="17.25">
      <c r="A24" s="160"/>
      <c r="B24" s="13" t="s">
        <v>137</v>
      </c>
      <c r="C24" s="14"/>
      <c r="D24" s="15" t="str">
        <f t="shared" si="0"/>
        <v>0</v>
      </c>
      <c r="E24" s="12"/>
      <c r="F24" s="160"/>
      <c r="G24" s="13" t="s">
        <v>137</v>
      </c>
      <c r="H24" s="14"/>
      <c r="I24" s="15" t="str">
        <f t="shared" si="1"/>
        <v>0</v>
      </c>
      <c r="K24" s="160"/>
      <c r="L24" s="13" t="s">
        <v>137</v>
      </c>
      <c r="M24" s="14"/>
      <c r="N24" s="15" t="str">
        <f t="shared" si="2"/>
        <v>0</v>
      </c>
    </row>
    <row r="25" spans="1:14" ht="17.25">
      <c r="A25" s="160"/>
      <c r="B25" s="13" t="s">
        <v>138</v>
      </c>
      <c r="C25" s="14"/>
      <c r="D25" s="15" t="str">
        <f t="shared" si="0"/>
        <v>0</v>
      </c>
      <c r="E25" s="12"/>
      <c r="F25" s="160"/>
      <c r="G25" s="13" t="s">
        <v>138</v>
      </c>
      <c r="H25" s="14"/>
      <c r="I25" s="15" t="str">
        <f t="shared" si="1"/>
        <v>0</v>
      </c>
      <c r="K25" s="160"/>
      <c r="L25" s="13" t="s">
        <v>138</v>
      </c>
      <c r="M25" s="14"/>
      <c r="N25" s="15" t="str">
        <f t="shared" si="2"/>
        <v>0</v>
      </c>
    </row>
    <row r="26" spans="1:14" ht="17.25">
      <c r="A26" s="160"/>
      <c r="B26" s="13" t="s">
        <v>139</v>
      </c>
      <c r="C26" s="14"/>
      <c r="D26" s="15" t="str">
        <f t="shared" si="0"/>
        <v>0</v>
      </c>
      <c r="E26" s="12"/>
      <c r="F26" s="160"/>
      <c r="G26" s="13" t="s">
        <v>139</v>
      </c>
      <c r="H26" s="14"/>
      <c r="I26" s="15" t="str">
        <f t="shared" si="1"/>
        <v>0</v>
      </c>
      <c r="K26" s="160"/>
      <c r="L26" s="13" t="s">
        <v>139</v>
      </c>
      <c r="M26" s="14"/>
      <c r="N26" s="15" t="str">
        <f t="shared" si="2"/>
        <v>0</v>
      </c>
    </row>
    <row r="27" spans="1:14" ht="17.25">
      <c r="A27" s="160"/>
      <c r="B27" s="13" t="s">
        <v>140</v>
      </c>
      <c r="C27" s="14"/>
      <c r="D27" s="15" t="str">
        <f t="shared" si="0"/>
        <v>0</v>
      </c>
      <c r="E27" s="12"/>
      <c r="F27" s="160"/>
      <c r="G27" s="13" t="s">
        <v>140</v>
      </c>
      <c r="H27" s="14"/>
      <c r="I27" s="15" t="str">
        <f t="shared" si="1"/>
        <v>0</v>
      </c>
      <c r="K27" s="160"/>
      <c r="L27" s="13" t="s">
        <v>140</v>
      </c>
      <c r="M27" s="14"/>
      <c r="N27" s="15" t="str">
        <f t="shared" si="2"/>
        <v>0</v>
      </c>
    </row>
    <row r="28" spans="1:14" ht="17.25">
      <c r="A28" s="160" t="s">
        <v>146</v>
      </c>
      <c r="B28" s="13" t="s">
        <v>122</v>
      </c>
      <c r="C28" s="14"/>
      <c r="D28" s="15" t="str">
        <f t="shared" si="0"/>
        <v>0</v>
      </c>
      <c r="E28" s="12"/>
      <c r="F28" s="160" t="s">
        <v>146</v>
      </c>
      <c r="G28" s="13" t="s">
        <v>122</v>
      </c>
      <c r="H28" s="14"/>
      <c r="I28" s="15" t="str">
        <f t="shared" si="1"/>
        <v>0</v>
      </c>
      <c r="K28" s="160" t="s">
        <v>146</v>
      </c>
      <c r="L28" s="13" t="s">
        <v>122</v>
      </c>
      <c r="M28" s="14"/>
      <c r="N28" s="15" t="str">
        <f t="shared" si="2"/>
        <v>0</v>
      </c>
    </row>
    <row r="29" spans="1:14" ht="17.25">
      <c r="A29" s="160"/>
      <c r="B29" s="13" t="s">
        <v>123</v>
      </c>
      <c r="C29" s="14"/>
      <c r="D29" s="15" t="str">
        <f t="shared" si="0"/>
        <v>0</v>
      </c>
      <c r="E29" s="12"/>
      <c r="F29" s="160"/>
      <c r="G29" s="13" t="s">
        <v>123</v>
      </c>
      <c r="H29" s="14"/>
      <c r="I29" s="15" t="str">
        <f t="shared" si="1"/>
        <v>0</v>
      </c>
      <c r="K29" s="160"/>
      <c r="L29" s="13" t="s">
        <v>123</v>
      </c>
      <c r="M29" s="14"/>
      <c r="N29" s="15" t="str">
        <f t="shared" si="2"/>
        <v>0</v>
      </c>
    </row>
    <row r="30" spans="1:14" ht="17.25">
      <c r="A30" s="160"/>
      <c r="B30" s="13" t="s">
        <v>124</v>
      </c>
      <c r="C30" s="14"/>
      <c r="D30" s="15" t="str">
        <f t="shared" si="0"/>
        <v>0</v>
      </c>
      <c r="F30" s="160"/>
      <c r="G30" s="13" t="s">
        <v>124</v>
      </c>
      <c r="H30" s="14"/>
      <c r="I30" s="15" t="str">
        <f t="shared" si="1"/>
        <v>0</v>
      </c>
      <c r="K30" s="160"/>
      <c r="L30" s="13" t="s">
        <v>124</v>
      </c>
      <c r="M30" s="14"/>
      <c r="N30" s="15" t="str">
        <f t="shared" si="2"/>
        <v>0</v>
      </c>
    </row>
    <row r="31" spans="1:14" ht="17.25">
      <c r="A31" s="160"/>
      <c r="B31" s="13" t="s">
        <v>125</v>
      </c>
      <c r="C31" s="14"/>
      <c r="D31" s="15" t="str">
        <f t="shared" si="0"/>
        <v>0</v>
      </c>
      <c r="F31" s="160"/>
      <c r="G31" s="13" t="s">
        <v>125</v>
      </c>
      <c r="H31" s="14"/>
      <c r="I31" s="15" t="str">
        <f t="shared" si="1"/>
        <v>0</v>
      </c>
      <c r="K31" s="160"/>
      <c r="L31" s="13" t="s">
        <v>125</v>
      </c>
      <c r="M31" s="14"/>
      <c r="N31" s="15" t="str">
        <f t="shared" si="2"/>
        <v>0</v>
      </c>
    </row>
    <row r="32" spans="1:14" ht="17.25">
      <c r="A32" s="160"/>
      <c r="B32" s="13" t="s">
        <v>126</v>
      </c>
      <c r="C32" s="14"/>
      <c r="D32" s="15" t="str">
        <f t="shared" si="0"/>
        <v>0</v>
      </c>
      <c r="F32" s="160"/>
      <c r="G32" s="13" t="s">
        <v>126</v>
      </c>
      <c r="H32" s="14"/>
      <c r="I32" s="15" t="str">
        <f t="shared" si="1"/>
        <v>0</v>
      </c>
      <c r="K32" s="160"/>
      <c r="L32" s="13" t="s">
        <v>126</v>
      </c>
      <c r="M32" s="14"/>
      <c r="N32" s="15" t="str">
        <f t="shared" si="2"/>
        <v>0</v>
      </c>
    </row>
    <row r="33" spans="1:14" ht="17.25">
      <c r="A33" s="160"/>
      <c r="B33" s="13" t="s">
        <v>127</v>
      </c>
      <c r="C33" s="14"/>
      <c r="D33" s="15" t="str">
        <f t="shared" si="0"/>
        <v>0</v>
      </c>
      <c r="F33" s="160"/>
      <c r="G33" s="13" t="s">
        <v>127</v>
      </c>
      <c r="H33" s="14"/>
      <c r="I33" s="15" t="str">
        <f t="shared" si="1"/>
        <v>0</v>
      </c>
      <c r="K33" s="160"/>
      <c r="L33" s="13" t="s">
        <v>127</v>
      </c>
      <c r="M33" s="14"/>
      <c r="N33" s="15" t="str">
        <f t="shared" si="2"/>
        <v>0</v>
      </c>
    </row>
    <row r="34" spans="1:14" ht="17.25">
      <c r="A34" s="160"/>
      <c r="B34" s="13" t="s">
        <v>128</v>
      </c>
      <c r="C34" s="14"/>
      <c r="D34" s="15" t="str">
        <f t="shared" si="0"/>
        <v>0</v>
      </c>
      <c r="F34" s="160"/>
      <c r="G34" s="13" t="s">
        <v>128</v>
      </c>
      <c r="H34" s="14"/>
      <c r="I34" s="15" t="str">
        <f t="shared" si="1"/>
        <v>0</v>
      </c>
      <c r="K34" s="160"/>
      <c r="L34" s="13" t="s">
        <v>128</v>
      </c>
      <c r="M34" s="14"/>
      <c r="N34" s="15" t="str">
        <f t="shared" si="2"/>
        <v>0</v>
      </c>
    </row>
    <row r="35" spans="1:14" ht="17.25">
      <c r="A35" s="160"/>
      <c r="B35" s="13" t="s">
        <v>129</v>
      </c>
      <c r="C35" s="14"/>
      <c r="D35" s="15" t="str">
        <f t="shared" si="0"/>
        <v>0</v>
      </c>
      <c r="F35" s="160"/>
      <c r="G35" s="13" t="s">
        <v>129</v>
      </c>
      <c r="H35" s="14"/>
      <c r="I35" s="15" t="str">
        <f t="shared" si="1"/>
        <v>0</v>
      </c>
      <c r="K35" s="160"/>
      <c r="L35" s="13" t="s">
        <v>129</v>
      </c>
      <c r="M35" s="14"/>
      <c r="N35" s="15" t="str">
        <f t="shared" si="2"/>
        <v>0</v>
      </c>
    </row>
    <row r="36" spans="1:14" ht="17.25">
      <c r="A36" s="160"/>
      <c r="B36" s="13" t="s">
        <v>130</v>
      </c>
      <c r="C36" s="14"/>
      <c r="D36" s="15" t="str">
        <f t="shared" si="0"/>
        <v>0</v>
      </c>
      <c r="F36" s="160"/>
      <c r="G36" s="13" t="s">
        <v>130</v>
      </c>
      <c r="H36" s="14"/>
      <c r="I36" s="15" t="str">
        <f t="shared" si="1"/>
        <v>0</v>
      </c>
      <c r="K36" s="160"/>
      <c r="L36" s="13" t="s">
        <v>130</v>
      </c>
      <c r="M36" s="14"/>
      <c r="N36" s="15" t="str">
        <f t="shared" si="2"/>
        <v>0</v>
      </c>
    </row>
    <row r="37" spans="1:14" ht="17.25">
      <c r="A37" s="160"/>
      <c r="B37" s="13" t="s">
        <v>131</v>
      </c>
      <c r="C37" s="14"/>
      <c r="D37" s="15" t="str">
        <f t="shared" si="0"/>
        <v>0</v>
      </c>
      <c r="F37" s="160"/>
      <c r="G37" s="13" t="s">
        <v>131</v>
      </c>
      <c r="H37" s="14"/>
      <c r="I37" s="15" t="str">
        <f t="shared" si="1"/>
        <v>0</v>
      </c>
      <c r="K37" s="160"/>
      <c r="L37" s="13" t="s">
        <v>131</v>
      </c>
      <c r="M37" s="14"/>
      <c r="N37" s="15" t="str">
        <f t="shared" si="2"/>
        <v>0</v>
      </c>
    </row>
    <row r="38" spans="1:14" ht="17.25">
      <c r="A38" s="160"/>
      <c r="B38" s="13" t="s">
        <v>132</v>
      </c>
      <c r="C38" s="14"/>
      <c r="D38" s="15" t="str">
        <f t="shared" si="0"/>
        <v>0</v>
      </c>
      <c r="F38" s="160"/>
      <c r="G38" s="13" t="s">
        <v>132</v>
      </c>
      <c r="H38" s="14"/>
      <c r="I38" s="15" t="str">
        <f t="shared" si="1"/>
        <v>0</v>
      </c>
      <c r="K38" s="160"/>
      <c r="L38" s="13" t="s">
        <v>132</v>
      </c>
      <c r="M38" s="14"/>
      <c r="N38" s="15" t="str">
        <f t="shared" si="2"/>
        <v>0</v>
      </c>
    </row>
    <row r="39" spans="1:14" ht="17.25">
      <c r="A39" s="160"/>
      <c r="B39" s="13" t="s">
        <v>133</v>
      </c>
      <c r="C39" s="14"/>
      <c r="D39" s="15" t="str">
        <f t="shared" si="0"/>
        <v>0</v>
      </c>
      <c r="F39" s="160"/>
      <c r="G39" s="13" t="s">
        <v>133</v>
      </c>
      <c r="H39" s="14"/>
      <c r="I39" s="15" t="str">
        <f t="shared" si="1"/>
        <v>0</v>
      </c>
      <c r="K39" s="160"/>
      <c r="L39" s="13" t="s">
        <v>133</v>
      </c>
      <c r="M39" s="14"/>
      <c r="N39" s="15" t="str">
        <f t="shared" si="2"/>
        <v>0</v>
      </c>
    </row>
    <row r="40" spans="1:14" ht="17.25">
      <c r="A40" s="160"/>
      <c r="B40" s="13" t="s">
        <v>134</v>
      </c>
      <c r="C40" s="14"/>
      <c r="D40" s="15" t="str">
        <f t="shared" si="0"/>
        <v>0</v>
      </c>
      <c r="F40" s="160"/>
      <c r="G40" s="13" t="s">
        <v>134</v>
      </c>
      <c r="H40" s="14"/>
      <c r="I40" s="15" t="str">
        <f t="shared" si="1"/>
        <v>0</v>
      </c>
      <c r="K40" s="160"/>
      <c r="L40" s="13" t="s">
        <v>134</v>
      </c>
      <c r="M40" s="14"/>
      <c r="N40" s="15" t="str">
        <f t="shared" si="2"/>
        <v>0</v>
      </c>
    </row>
    <row r="41" spans="1:14" ht="17.25">
      <c r="A41" s="160"/>
      <c r="B41" s="13" t="s">
        <v>135</v>
      </c>
      <c r="C41" s="14"/>
      <c r="D41" s="15" t="str">
        <f t="shared" si="0"/>
        <v>0</v>
      </c>
      <c r="F41" s="160"/>
      <c r="G41" s="13" t="s">
        <v>135</v>
      </c>
      <c r="H41" s="14"/>
      <c r="I41" s="15" t="str">
        <f t="shared" si="1"/>
        <v>0</v>
      </c>
      <c r="K41" s="160"/>
      <c r="L41" s="13" t="s">
        <v>135</v>
      </c>
      <c r="M41" s="14"/>
      <c r="N41" s="15" t="str">
        <f t="shared" si="2"/>
        <v>0</v>
      </c>
    </row>
    <row r="42" spans="1:14" ht="17.25">
      <c r="A42" s="160"/>
      <c r="B42" s="13" t="s">
        <v>136</v>
      </c>
      <c r="C42" s="14"/>
      <c r="D42" s="15" t="str">
        <f t="shared" si="0"/>
        <v>0</v>
      </c>
      <c r="F42" s="160"/>
      <c r="G42" s="13" t="s">
        <v>136</v>
      </c>
      <c r="H42" s="14"/>
      <c r="I42" s="15" t="str">
        <f t="shared" si="1"/>
        <v>0</v>
      </c>
      <c r="K42" s="160"/>
      <c r="L42" s="13" t="s">
        <v>136</v>
      </c>
      <c r="M42" s="14"/>
      <c r="N42" s="15" t="str">
        <f t="shared" si="2"/>
        <v>0</v>
      </c>
    </row>
    <row r="43" spans="1:14" ht="17.25">
      <c r="A43" s="160"/>
      <c r="B43" s="13" t="s">
        <v>137</v>
      </c>
      <c r="C43" s="14"/>
      <c r="D43" s="15" t="str">
        <f t="shared" si="0"/>
        <v>0</v>
      </c>
      <c r="F43" s="160"/>
      <c r="G43" s="13" t="s">
        <v>137</v>
      </c>
      <c r="H43" s="14"/>
      <c r="I43" s="15" t="str">
        <f t="shared" si="1"/>
        <v>0</v>
      </c>
      <c r="K43" s="160"/>
      <c r="L43" s="13" t="s">
        <v>137</v>
      </c>
      <c r="M43" s="14"/>
      <c r="N43" s="15" t="str">
        <f t="shared" si="2"/>
        <v>0</v>
      </c>
    </row>
    <row r="44" spans="1:14" ht="17.25">
      <c r="A44" s="160"/>
      <c r="B44" s="13" t="s">
        <v>138</v>
      </c>
      <c r="C44" s="14"/>
      <c r="D44" s="15" t="str">
        <f t="shared" si="0"/>
        <v>0</v>
      </c>
      <c r="F44" s="160"/>
      <c r="G44" s="13" t="s">
        <v>138</v>
      </c>
      <c r="H44" s="14"/>
      <c r="I44" s="15" t="str">
        <f t="shared" si="1"/>
        <v>0</v>
      </c>
      <c r="K44" s="160"/>
      <c r="L44" s="13" t="s">
        <v>138</v>
      </c>
      <c r="M44" s="14"/>
      <c r="N44" s="15" t="str">
        <f t="shared" si="2"/>
        <v>0</v>
      </c>
    </row>
    <row r="45" spans="1:14" ht="17.25">
      <c r="A45" s="160"/>
      <c r="B45" s="13" t="s">
        <v>139</v>
      </c>
      <c r="C45" s="14"/>
      <c r="D45" s="15" t="str">
        <f t="shared" si="0"/>
        <v>0</v>
      </c>
      <c r="F45" s="160"/>
      <c r="G45" s="13" t="s">
        <v>139</v>
      </c>
      <c r="H45" s="14"/>
      <c r="I45" s="15" t="str">
        <f t="shared" si="1"/>
        <v>0</v>
      </c>
      <c r="K45" s="160"/>
      <c r="L45" s="13" t="s">
        <v>139</v>
      </c>
      <c r="M45" s="14"/>
      <c r="N45" s="15" t="str">
        <f t="shared" si="2"/>
        <v>0</v>
      </c>
    </row>
    <row r="46" spans="1:14" ht="17.25">
      <c r="A46" s="160"/>
      <c r="B46" s="13" t="s">
        <v>140</v>
      </c>
      <c r="C46" s="14"/>
      <c r="D46" s="15" t="str">
        <f t="shared" si="0"/>
        <v>0</v>
      </c>
      <c r="F46" s="160"/>
      <c r="G46" s="13" t="s">
        <v>140</v>
      </c>
      <c r="H46" s="14"/>
      <c r="I46" s="15" t="str">
        <f t="shared" si="1"/>
        <v>0</v>
      </c>
      <c r="K46" s="160"/>
      <c r="L46" s="13" t="s">
        <v>140</v>
      </c>
      <c r="M46" s="14"/>
      <c r="N46" s="15" t="str">
        <f t="shared" si="2"/>
        <v>0</v>
      </c>
    </row>
    <row r="47" spans="1:14" s="18" customFormat="1" ht="36.75" customHeight="1">
      <c r="A47" s="162" t="s">
        <v>148</v>
      </c>
      <c r="B47" s="163"/>
      <c r="C47" s="163"/>
      <c r="D47" s="16">
        <f>IF(ISERROR(AVERAGE(D9:D46)),"0",AVERAGE(D9:D46))</f>
        <v>0.2</v>
      </c>
      <c r="E47" s="17"/>
      <c r="F47" s="162" t="s">
        <v>148</v>
      </c>
      <c r="G47" s="163"/>
      <c r="H47" s="163"/>
      <c r="I47" s="16">
        <f>IF(ISERROR(AVERAGE(I9:I46)),"0",AVERAGE(I9:I46))</f>
        <v>0.4</v>
      </c>
      <c r="K47" s="162" t="s">
        <v>148</v>
      </c>
      <c r="L47" s="163"/>
      <c r="M47" s="163"/>
      <c r="N47" s="16">
        <f>IF(ISERROR(AVERAGE(N9:N46)),"0",AVERAGE(N9:N46))</f>
        <v>0.6</v>
      </c>
    </row>
    <row r="48" spans="1:14">
      <c r="D48" s="11">
        <f>COUNTIF(D9:D46,"&gt;0")</f>
        <v>1</v>
      </c>
      <c r="I48" s="11">
        <f>COUNTIF(I9:I46,"&gt;0")</f>
        <v>1</v>
      </c>
      <c r="N48" s="11">
        <f>COUNTIF(N9:N46,"&gt;0")</f>
        <v>1</v>
      </c>
    </row>
    <row r="52" spans="1:2" hidden="1">
      <c r="A52" s="8" t="s">
        <v>143</v>
      </c>
      <c r="B52" s="9" t="s">
        <v>56</v>
      </c>
    </row>
    <row r="53" spans="1:2" hidden="1">
      <c r="A53" s="8" t="s">
        <v>162</v>
      </c>
      <c r="B53" s="9">
        <v>0.2</v>
      </c>
    </row>
    <row r="54" spans="1:2" hidden="1">
      <c r="A54" s="8" t="s">
        <v>163</v>
      </c>
      <c r="B54" s="9">
        <v>0.4</v>
      </c>
    </row>
    <row r="55" spans="1:2" hidden="1">
      <c r="A55" s="8" t="s">
        <v>164</v>
      </c>
      <c r="B55" s="9">
        <v>0.6</v>
      </c>
    </row>
    <row r="56" spans="1:2" hidden="1">
      <c r="A56" s="8" t="s">
        <v>165</v>
      </c>
      <c r="B56" s="9">
        <v>0.8</v>
      </c>
    </row>
    <row r="57" spans="1:2" hidden="1">
      <c r="A57" s="8" t="s">
        <v>166</v>
      </c>
      <c r="B57" s="9">
        <v>1</v>
      </c>
    </row>
  </sheetData>
  <mergeCells count="15">
    <mergeCell ref="L7:N7"/>
    <mergeCell ref="A7:A8"/>
    <mergeCell ref="B7:D7"/>
    <mergeCell ref="F7:F8"/>
    <mergeCell ref="G7:I7"/>
    <mergeCell ref="K7:K8"/>
    <mergeCell ref="A47:C47"/>
    <mergeCell ref="F47:H47"/>
    <mergeCell ref="K47:M47"/>
    <mergeCell ref="A9:A27"/>
    <mergeCell ref="F9:F27"/>
    <mergeCell ref="K9:K27"/>
    <mergeCell ref="A28:A46"/>
    <mergeCell ref="F28:F46"/>
    <mergeCell ref="K28:K46"/>
  </mergeCells>
  <phoneticPr fontId="1" type="noConversion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39997558519241921"/>
  </sheetPr>
  <dimension ref="A1:W62"/>
  <sheetViews>
    <sheetView view="pageBreakPreview" zoomScale="60" zoomScaleNormal="55" workbookViewId="0">
      <selection activeCell="P47" sqref="P47"/>
    </sheetView>
  </sheetViews>
  <sheetFormatPr defaultRowHeight="16.5"/>
  <cols>
    <col min="1" max="16384" width="8.88671875" style="11"/>
  </cols>
  <sheetData>
    <row r="1" spans="1:23" ht="36" customHeight="1">
      <c r="B1" s="25" t="s">
        <v>160</v>
      </c>
    </row>
    <row r="2" spans="1:23" s="10" customFormat="1" ht="33.75" customHeight="1">
      <c r="B2" s="22" t="s">
        <v>150</v>
      </c>
      <c r="C2" s="19"/>
      <c r="D2" s="19"/>
      <c r="E2" s="19"/>
      <c r="F2" s="19"/>
      <c r="G2" s="19"/>
    </row>
    <row r="3" spans="1:23" s="10" customFormat="1" ht="33.75" customHeight="1">
      <c r="B3" s="23" t="s">
        <v>157</v>
      </c>
      <c r="C3" s="21"/>
      <c r="D3" s="21"/>
      <c r="E3" s="21"/>
      <c r="F3" s="21"/>
      <c r="G3" s="21"/>
      <c r="H3" s="21"/>
      <c r="I3" s="21"/>
    </row>
    <row r="4" spans="1:23" s="10" customFormat="1" ht="33.75" customHeight="1">
      <c r="B4" s="25" t="s">
        <v>152</v>
      </c>
      <c r="C4" s="20"/>
      <c r="D4" s="20"/>
      <c r="E4" s="20"/>
      <c r="F4" s="20"/>
    </row>
    <row r="7" spans="1:23" ht="17.25">
      <c r="A7" s="161" t="s">
        <v>147</v>
      </c>
      <c r="B7" s="161" t="s">
        <v>144</v>
      </c>
      <c r="C7" s="161"/>
      <c r="D7" s="161"/>
      <c r="E7" s="161"/>
      <c r="F7" s="12"/>
      <c r="G7" s="161" t="s">
        <v>147</v>
      </c>
      <c r="H7" s="161" t="s">
        <v>82</v>
      </c>
      <c r="I7" s="161"/>
      <c r="J7" s="161"/>
      <c r="K7" s="161"/>
      <c r="M7" s="161" t="s">
        <v>147</v>
      </c>
      <c r="N7" s="161" t="s">
        <v>156</v>
      </c>
      <c r="O7" s="161"/>
      <c r="P7" s="161"/>
      <c r="Q7" s="161"/>
    </row>
    <row r="8" spans="1:23" ht="17.25">
      <c r="A8" s="161"/>
      <c r="B8" s="24" t="s">
        <v>121</v>
      </c>
      <c r="C8" s="24" t="s">
        <v>159</v>
      </c>
      <c r="D8" s="24" t="s">
        <v>143</v>
      </c>
      <c r="E8" s="24" t="s">
        <v>151</v>
      </c>
      <c r="F8" s="12"/>
      <c r="G8" s="161"/>
      <c r="H8" s="24" t="s">
        <v>121</v>
      </c>
      <c r="I8" s="24" t="s">
        <v>159</v>
      </c>
      <c r="J8" s="24" t="s">
        <v>143</v>
      </c>
      <c r="K8" s="24" t="s">
        <v>151</v>
      </c>
      <c r="M8" s="161"/>
      <c r="N8" s="24" t="s">
        <v>121</v>
      </c>
      <c r="O8" s="24" t="s">
        <v>159</v>
      </c>
      <c r="P8" s="24" t="s">
        <v>143</v>
      </c>
      <c r="Q8" s="24" t="s">
        <v>151</v>
      </c>
    </row>
    <row r="9" spans="1:23" ht="17.25">
      <c r="A9" s="160" t="s">
        <v>145</v>
      </c>
      <c r="B9" s="13" t="s">
        <v>122</v>
      </c>
      <c r="C9" s="14">
        <v>91</v>
      </c>
      <c r="D9" s="30">
        <f>IF(OR(C9=0,C9=""),"0",VLOOKUP(C9,$A$52:$B$61,2,1))</f>
        <v>3</v>
      </c>
      <c r="E9" s="15">
        <f t="shared" ref="E9:E11" si="0">IF(OR(C9=0,C9=""),"0",VLOOKUP(D9,$B$52:$C$61,2,0))</f>
        <v>0.17</v>
      </c>
      <c r="F9" s="12"/>
      <c r="G9" s="160" t="s">
        <v>145</v>
      </c>
      <c r="H9" s="13" t="s">
        <v>122</v>
      </c>
      <c r="I9" s="14">
        <v>66</v>
      </c>
      <c r="J9" s="30">
        <f>IF(OR(I9=0,I9=""),"0",VLOOKUP(I9,$A$52:$B$61,2,1))</f>
        <v>7</v>
      </c>
      <c r="K9" s="15">
        <f t="shared" ref="K9" si="1">IF(OR(I9=0,I9=""),"0",VLOOKUP(J9,$B$52:$C$61,2,0))</f>
        <v>0.83</v>
      </c>
      <c r="M9" s="160" t="s">
        <v>145</v>
      </c>
      <c r="N9" s="13" t="s">
        <v>122</v>
      </c>
      <c r="O9" s="14">
        <v>66</v>
      </c>
      <c r="P9" s="30">
        <f t="shared" ref="P9:P46" si="2">IF(OR(O9=0,O9=""),"0",VLOOKUP(O9,$A$52:$B$61,2,1))</f>
        <v>7</v>
      </c>
      <c r="Q9" s="15">
        <f t="shared" ref="Q9:Q46" si="3">IF(OR(O9=0,O9=""),"0",VLOOKUP(P9,$B$52:$C$61,2,0))</f>
        <v>0.83</v>
      </c>
    </row>
    <row r="10" spans="1:23" ht="17.25">
      <c r="A10" s="160"/>
      <c r="B10" s="13" t="s">
        <v>123</v>
      </c>
      <c r="C10" s="14"/>
      <c r="D10" s="30" t="str">
        <f t="shared" ref="D10:D46" si="4">IF(OR(C10=0,C10=""),"0",VLOOKUP(C10,$A$52:$B$61,2,1))</f>
        <v>0</v>
      </c>
      <c r="E10" s="15" t="str">
        <f t="shared" si="0"/>
        <v>0</v>
      </c>
      <c r="F10" s="12"/>
      <c r="G10" s="160"/>
      <c r="H10" s="13" t="s">
        <v>123</v>
      </c>
      <c r="I10" s="14"/>
      <c r="J10" s="30" t="str">
        <f t="shared" ref="J10:J46" si="5">IF(OR(I10=0,I10=""),"0",VLOOKUP(I10,$A$52:$B$61,2,1))</f>
        <v>0</v>
      </c>
      <c r="K10" s="15" t="str">
        <f t="shared" ref="K10:K46" si="6">IF(OR(I10=0,I10=""),"0",VLOOKUP(J10,$B$52:$C$61,2,0))</f>
        <v>0</v>
      </c>
      <c r="M10" s="160"/>
      <c r="N10" s="13" t="s">
        <v>123</v>
      </c>
      <c r="O10" s="14"/>
      <c r="P10" s="30" t="str">
        <f t="shared" si="2"/>
        <v>0</v>
      </c>
      <c r="Q10" s="15" t="str">
        <f t="shared" si="3"/>
        <v>0</v>
      </c>
    </row>
    <row r="11" spans="1:23" ht="17.25">
      <c r="A11" s="160"/>
      <c r="B11" s="13" t="s">
        <v>124</v>
      </c>
      <c r="C11" s="14"/>
      <c r="D11" s="30" t="str">
        <f t="shared" si="4"/>
        <v>0</v>
      </c>
      <c r="E11" s="15" t="str">
        <f t="shared" si="0"/>
        <v>0</v>
      </c>
      <c r="F11" s="12"/>
      <c r="G11" s="160"/>
      <c r="H11" s="13" t="s">
        <v>124</v>
      </c>
      <c r="I11" s="14"/>
      <c r="J11" s="30" t="str">
        <f t="shared" si="5"/>
        <v>0</v>
      </c>
      <c r="K11" s="15" t="str">
        <f t="shared" si="6"/>
        <v>0</v>
      </c>
      <c r="M11" s="160"/>
      <c r="N11" s="13" t="s">
        <v>124</v>
      </c>
      <c r="O11" s="14"/>
      <c r="P11" s="30" t="str">
        <f t="shared" si="2"/>
        <v>0</v>
      </c>
      <c r="Q11" s="15" t="str">
        <f t="shared" si="3"/>
        <v>0</v>
      </c>
    </row>
    <row r="12" spans="1:23" ht="17.25">
      <c r="A12" s="160"/>
      <c r="B12" s="13" t="s">
        <v>125</v>
      </c>
      <c r="C12" s="14"/>
      <c r="D12" s="30" t="str">
        <f t="shared" si="4"/>
        <v>0</v>
      </c>
      <c r="E12" s="15" t="str">
        <f>IF(OR(C12=0,C12=""),"0",VLOOKUP(D12,$B$52:$C$61,2,0))</f>
        <v>0</v>
      </c>
      <c r="F12" s="12"/>
      <c r="G12" s="160"/>
      <c r="H12" s="13" t="s">
        <v>125</v>
      </c>
      <c r="I12" s="14"/>
      <c r="J12" s="30" t="str">
        <f t="shared" si="5"/>
        <v>0</v>
      </c>
      <c r="K12" s="15" t="str">
        <f t="shared" si="6"/>
        <v>0</v>
      </c>
      <c r="M12" s="160"/>
      <c r="N12" s="13" t="s">
        <v>125</v>
      </c>
      <c r="O12" s="14"/>
      <c r="P12" s="30" t="str">
        <f t="shared" si="2"/>
        <v>0</v>
      </c>
      <c r="Q12" s="15" t="str">
        <f t="shared" si="3"/>
        <v>0</v>
      </c>
    </row>
    <row r="13" spans="1:23" ht="18" customHeight="1">
      <c r="A13" s="160"/>
      <c r="B13" s="13" t="s">
        <v>126</v>
      </c>
      <c r="C13" s="14"/>
      <c r="D13" s="30" t="str">
        <f t="shared" si="4"/>
        <v>0</v>
      </c>
      <c r="E13" s="15" t="str">
        <f t="shared" ref="E13:E46" si="7">IF(OR(C13=0,C13=""),"0",VLOOKUP(D13,$B$52:$C$61,2,0))</f>
        <v>0</v>
      </c>
      <c r="F13" s="12"/>
      <c r="G13" s="160"/>
      <c r="H13" s="13" t="s">
        <v>126</v>
      </c>
      <c r="I13" s="14"/>
      <c r="J13" s="30" t="str">
        <f t="shared" si="5"/>
        <v>0</v>
      </c>
      <c r="K13" s="15" t="str">
        <f t="shared" si="6"/>
        <v>0</v>
      </c>
      <c r="M13" s="160"/>
      <c r="N13" s="13" t="s">
        <v>126</v>
      </c>
      <c r="O13" s="14"/>
      <c r="P13" s="30" t="str">
        <f t="shared" si="2"/>
        <v>0</v>
      </c>
      <c r="Q13" s="15" t="str">
        <f t="shared" si="3"/>
        <v>0</v>
      </c>
      <c r="W13" s="11">
        <v>17</v>
      </c>
    </row>
    <row r="14" spans="1:23" ht="17.25">
      <c r="A14" s="160"/>
      <c r="B14" s="13" t="s">
        <v>127</v>
      </c>
      <c r="C14" s="14"/>
      <c r="D14" s="30" t="str">
        <f t="shared" si="4"/>
        <v>0</v>
      </c>
      <c r="E14" s="15" t="str">
        <f t="shared" si="7"/>
        <v>0</v>
      </c>
      <c r="F14" s="12"/>
      <c r="G14" s="160"/>
      <c r="H14" s="13" t="s">
        <v>127</v>
      </c>
      <c r="I14" s="14"/>
      <c r="J14" s="30" t="str">
        <f t="shared" si="5"/>
        <v>0</v>
      </c>
      <c r="K14" s="15" t="str">
        <f t="shared" si="6"/>
        <v>0</v>
      </c>
      <c r="M14" s="160"/>
      <c r="N14" s="13" t="s">
        <v>127</v>
      </c>
      <c r="O14" s="14"/>
      <c r="P14" s="30" t="str">
        <f t="shared" si="2"/>
        <v>0</v>
      </c>
      <c r="Q14" s="15" t="str">
        <f t="shared" si="3"/>
        <v>0</v>
      </c>
      <c r="W14" s="11">
        <v>32</v>
      </c>
    </row>
    <row r="15" spans="1:23" ht="17.25">
      <c r="A15" s="160"/>
      <c r="B15" s="13" t="s">
        <v>128</v>
      </c>
      <c r="C15" s="14"/>
      <c r="D15" s="30" t="str">
        <f t="shared" si="4"/>
        <v>0</v>
      </c>
      <c r="E15" s="15" t="str">
        <f t="shared" si="7"/>
        <v>0</v>
      </c>
      <c r="F15" s="12"/>
      <c r="G15" s="160"/>
      <c r="H15" s="13" t="s">
        <v>128</v>
      </c>
      <c r="I15" s="14"/>
      <c r="J15" s="30" t="str">
        <f t="shared" si="5"/>
        <v>0</v>
      </c>
      <c r="K15" s="15" t="str">
        <f t="shared" si="6"/>
        <v>0</v>
      </c>
      <c r="M15" s="160"/>
      <c r="N15" s="13" t="s">
        <v>128</v>
      </c>
      <c r="O15" s="14"/>
      <c r="P15" s="30" t="str">
        <f t="shared" si="2"/>
        <v>0</v>
      </c>
      <c r="Q15" s="15" t="str">
        <f t="shared" si="3"/>
        <v>0</v>
      </c>
      <c r="W15" s="11">
        <v>40</v>
      </c>
    </row>
    <row r="16" spans="1:23" ht="17.25">
      <c r="A16" s="160"/>
      <c r="B16" s="13" t="s">
        <v>129</v>
      </c>
      <c r="C16" s="14"/>
      <c r="D16" s="30" t="str">
        <f t="shared" si="4"/>
        <v>0</v>
      </c>
      <c r="E16" s="15" t="str">
        <f t="shared" si="7"/>
        <v>0</v>
      </c>
      <c r="F16" s="12"/>
      <c r="G16" s="160"/>
      <c r="H16" s="13" t="s">
        <v>129</v>
      </c>
      <c r="I16" s="14"/>
      <c r="J16" s="30" t="str">
        <f t="shared" si="5"/>
        <v>0</v>
      </c>
      <c r="K16" s="15" t="str">
        <f t="shared" si="6"/>
        <v>0</v>
      </c>
      <c r="M16" s="160"/>
      <c r="N16" s="13" t="s">
        <v>129</v>
      </c>
      <c r="O16" s="14"/>
      <c r="P16" s="30" t="str">
        <f t="shared" si="2"/>
        <v>0</v>
      </c>
      <c r="Q16" s="15" t="str">
        <f t="shared" si="3"/>
        <v>0</v>
      </c>
      <c r="W16" s="11">
        <v>83</v>
      </c>
    </row>
    <row r="17" spans="1:20" ht="17.25">
      <c r="A17" s="160"/>
      <c r="B17" s="13" t="s">
        <v>130</v>
      </c>
      <c r="C17" s="14"/>
      <c r="D17" s="30" t="str">
        <f t="shared" si="4"/>
        <v>0</v>
      </c>
      <c r="E17" s="15" t="str">
        <f t="shared" si="7"/>
        <v>0</v>
      </c>
      <c r="F17" s="12"/>
      <c r="G17" s="160"/>
      <c r="H17" s="13" t="s">
        <v>130</v>
      </c>
      <c r="I17" s="14"/>
      <c r="J17" s="30" t="str">
        <f t="shared" si="5"/>
        <v>0</v>
      </c>
      <c r="K17" s="15" t="str">
        <f t="shared" si="6"/>
        <v>0</v>
      </c>
      <c r="M17" s="160"/>
      <c r="N17" s="13" t="s">
        <v>130</v>
      </c>
      <c r="O17" s="14"/>
      <c r="P17" s="30" t="str">
        <f t="shared" si="2"/>
        <v>0</v>
      </c>
      <c r="Q17" s="15" t="str">
        <f t="shared" si="3"/>
        <v>0</v>
      </c>
    </row>
    <row r="18" spans="1:20" ht="17.25">
      <c r="A18" s="160"/>
      <c r="B18" s="13" t="s">
        <v>131</v>
      </c>
      <c r="C18" s="14"/>
      <c r="D18" s="30" t="str">
        <f t="shared" si="4"/>
        <v>0</v>
      </c>
      <c r="E18" s="15" t="str">
        <f t="shared" si="7"/>
        <v>0</v>
      </c>
      <c r="F18" s="12"/>
      <c r="G18" s="160"/>
      <c r="H18" s="13" t="s">
        <v>131</v>
      </c>
      <c r="I18" s="14"/>
      <c r="J18" s="30" t="str">
        <f t="shared" si="5"/>
        <v>0</v>
      </c>
      <c r="K18" s="15" t="str">
        <f t="shared" si="6"/>
        <v>0</v>
      </c>
      <c r="M18" s="160"/>
      <c r="N18" s="13" t="s">
        <v>131</v>
      </c>
      <c r="O18" s="14"/>
      <c r="P18" s="30" t="str">
        <f t="shared" si="2"/>
        <v>0</v>
      </c>
      <c r="Q18" s="15" t="str">
        <f t="shared" si="3"/>
        <v>0</v>
      </c>
    </row>
    <row r="19" spans="1:20" ht="17.25">
      <c r="A19" s="160"/>
      <c r="B19" s="13" t="s">
        <v>132</v>
      </c>
      <c r="C19" s="14"/>
      <c r="D19" s="30" t="str">
        <f t="shared" si="4"/>
        <v>0</v>
      </c>
      <c r="E19" s="15" t="str">
        <f t="shared" si="7"/>
        <v>0</v>
      </c>
      <c r="F19" s="12"/>
      <c r="G19" s="160"/>
      <c r="H19" s="13" t="s">
        <v>132</v>
      </c>
      <c r="I19" s="14"/>
      <c r="J19" s="30" t="str">
        <f t="shared" si="5"/>
        <v>0</v>
      </c>
      <c r="K19" s="15" t="str">
        <f t="shared" si="6"/>
        <v>0</v>
      </c>
      <c r="M19" s="160"/>
      <c r="N19" s="13" t="s">
        <v>132</v>
      </c>
      <c r="O19" s="14"/>
      <c r="P19" s="30" t="str">
        <f t="shared" si="2"/>
        <v>0</v>
      </c>
      <c r="Q19" s="15" t="str">
        <f t="shared" si="3"/>
        <v>0</v>
      </c>
    </row>
    <row r="20" spans="1:20" ht="17.25">
      <c r="A20" s="160"/>
      <c r="B20" s="13" t="s">
        <v>133</v>
      </c>
      <c r="C20" s="14"/>
      <c r="D20" s="30" t="str">
        <f t="shared" si="4"/>
        <v>0</v>
      </c>
      <c r="E20" s="15" t="str">
        <f t="shared" si="7"/>
        <v>0</v>
      </c>
      <c r="F20" s="12"/>
      <c r="G20" s="160"/>
      <c r="H20" s="13" t="s">
        <v>133</v>
      </c>
      <c r="I20" s="14"/>
      <c r="J20" s="30" t="str">
        <f t="shared" si="5"/>
        <v>0</v>
      </c>
      <c r="K20" s="15" t="str">
        <f t="shared" si="6"/>
        <v>0</v>
      </c>
      <c r="M20" s="160"/>
      <c r="N20" s="13" t="s">
        <v>133</v>
      </c>
      <c r="O20" s="14"/>
      <c r="P20" s="30" t="str">
        <f t="shared" si="2"/>
        <v>0</v>
      </c>
      <c r="Q20" s="15" t="str">
        <f t="shared" si="3"/>
        <v>0</v>
      </c>
    </row>
    <row r="21" spans="1:20" ht="17.25">
      <c r="A21" s="160"/>
      <c r="B21" s="13" t="s">
        <v>134</v>
      </c>
      <c r="C21" s="14"/>
      <c r="D21" s="30" t="str">
        <f t="shared" si="4"/>
        <v>0</v>
      </c>
      <c r="E21" s="15" t="str">
        <f t="shared" si="7"/>
        <v>0</v>
      </c>
      <c r="F21" s="12"/>
      <c r="G21" s="160"/>
      <c r="H21" s="13" t="s">
        <v>134</v>
      </c>
      <c r="I21" s="14"/>
      <c r="J21" s="30" t="str">
        <f t="shared" si="5"/>
        <v>0</v>
      </c>
      <c r="K21" s="15" t="str">
        <f t="shared" si="6"/>
        <v>0</v>
      </c>
      <c r="M21" s="160"/>
      <c r="N21" s="13" t="s">
        <v>134</v>
      </c>
      <c r="O21" s="14"/>
      <c r="P21" s="30" t="str">
        <f t="shared" si="2"/>
        <v>0</v>
      </c>
      <c r="Q21" s="15" t="str">
        <f t="shared" si="3"/>
        <v>0</v>
      </c>
    </row>
    <row r="22" spans="1:20" ht="17.25">
      <c r="A22" s="160"/>
      <c r="B22" s="13" t="s">
        <v>135</v>
      </c>
      <c r="C22" s="14"/>
      <c r="D22" s="30" t="str">
        <f t="shared" si="4"/>
        <v>0</v>
      </c>
      <c r="E22" s="15" t="str">
        <f t="shared" si="7"/>
        <v>0</v>
      </c>
      <c r="F22" s="12"/>
      <c r="G22" s="160"/>
      <c r="H22" s="13" t="s">
        <v>135</v>
      </c>
      <c r="I22" s="14"/>
      <c r="J22" s="30" t="str">
        <f t="shared" si="5"/>
        <v>0</v>
      </c>
      <c r="K22" s="15" t="str">
        <f t="shared" si="6"/>
        <v>0</v>
      </c>
      <c r="M22" s="160"/>
      <c r="N22" s="13" t="s">
        <v>135</v>
      </c>
      <c r="O22" s="14"/>
      <c r="P22" s="30" t="str">
        <f t="shared" si="2"/>
        <v>0</v>
      </c>
      <c r="Q22" s="15" t="str">
        <f t="shared" si="3"/>
        <v>0</v>
      </c>
    </row>
    <row r="23" spans="1:20" ht="17.25">
      <c r="A23" s="160"/>
      <c r="B23" s="13" t="s">
        <v>136</v>
      </c>
      <c r="C23" s="14"/>
      <c r="D23" s="30" t="str">
        <f t="shared" si="4"/>
        <v>0</v>
      </c>
      <c r="E23" s="15" t="str">
        <f t="shared" si="7"/>
        <v>0</v>
      </c>
      <c r="F23" s="12"/>
      <c r="G23" s="160"/>
      <c r="H23" s="13" t="s">
        <v>136</v>
      </c>
      <c r="I23" s="14"/>
      <c r="J23" s="30" t="str">
        <f t="shared" si="5"/>
        <v>0</v>
      </c>
      <c r="K23" s="15" t="str">
        <f t="shared" si="6"/>
        <v>0</v>
      </c>
      <c r="M23" s="160"/>
      <c r="N23" s="13" t="s">
        <v>136</v>
      </c>
      <c r="O23" s="14"/>
      <c r="P23" s="30" t="str">
        <f t="shared" si="2"/>
        <v>0</v>
      </c>
      <c r="Q23" s="15" t="str">
        <f t="shared" si="3"/>
        <v>0</v>
      </c>
      <c r="T23" s="11">
        <v>50</v>
      </c>
    </row>
    <row r="24" spans="1:20" ht="17.25">
      <c r="A24" s="160"/>
      <c r="B24" s="13" t="s">
        <v>137</v>
      </c>
      <c r="C24" s="14"/>
      <c r="D24" s="30" t="str">
        <f t="shared" si="4"/>
        <v>0</v>
      </c>
      <c r="E24" s="15" t="str">
        <f t="shared" si="7"/>
        <v>0</v>
      </c>
      <c r="F24" s="12"/>
      <c r="G24" s="160"/>
      <c r="H24" s="13" t="s">
        <v>137</v>
      </c>
      <c r="I24" s="14"/>
      <c r="J24" s="30" t="str">
        <f t="shared" si="5"/>
        <v>0</v>
      </c>
      <c r="K24" s="15" t="str">
        <f t="shared" si="6"/>
        <v>0</v>
      </c>
      <c r="M24" s="160"/>
      <c r="N24" s="13" t="s">
        <v>137</v>
      </c>
      <c r="O24" s="14"/>
      <c r="P24" s="30" t="str">
        <f t="shared" si="2"/>
        <v>0</v>
      </c>
      <c r="Q24" s="15" t="str">
        <f t="shared" si="3"/>
        <v>0</v>
      </c>
      <c r="T24" s="11">
        <v>69</v>
      </c>
    </row>
    <row r="25" spans="1:20" ht="17.25">
      <c r="A25" s="160"/>
      <c r="B25" s="13" t="s">
        <v>138</v>
      </c>
      <c r="C25" s="14"/>
      <c r="D25" s="30" t="str">
        <f t="shared" si="4"/>
        <v>0</v>
      </c>
      <c r="E25" s="15" t="str">
        <f t="shared" si="7"/>
        <v>0</v>
      </c>
      <c r="F25" s="12"/>
      <c r="G25" s="160"/>
      <c r="H25" s="13" t="s">
        <v>138</v>
      </c>
      <c r="I25" s="14"/>
      <c r="J25" s="30" t="str">
        <f t="shared" si="5"/>
        <v>0</v>
      </c>
      <c r="K25" s="15" t="str">
        <f t="shared" si="6"/>
        <v>0</v>
      </c>
      <c r="M25" s="160"/>
      <c r="N25" s="13" t="s">
        <v>138</v>
      </c>
      <c r="O25" s="14"/>
      <c r="P25" s="30" t="str">
        <f t="shared" si="2"/>
        <v>0</v>
      </c>
      <c r="Q25" s="15" t="str">
        <f t="shared" si="3"/>
        <v>0</v>
      </c>
      <c r="T25" s="11">
        <v>60</v>
      </c>
    </row>
    <row r="26" spans="1:20" ht="17.25">
      <c r="A26" s="160"/>
      <c r="B26" s="13" t="s">
        <v>139</v>
      </c>
      <c r="C26" s="14"/>
      <c r="D26" s="30" t="str">
        <f t="shared" si="4"/>
        <v>0</v>
      </c>
      <c r="E26" s="15" t="str">
        <f t="shared" si="7"/>
        <v>0</v>
      </c>
      <c r="F26" s="12"/>
      <c r="G26" s="160"/>
      <c r="H26" s="13" t="s">
        <v>139</v>
      </c>
      <c r="I26" s="14"/>
      <c r="J26" s="30" t="str">
        <f t="shared" si="5"/>
        <v>0</v>
      </c>
      <c r="K26" s="15" t="str">
        <f t="shared" si="6"/>
        <v>0</v>
      </c>
      <c r="M26" s="160"/>
      <c r="N26" s="13" t="s">
        <v>139</v>
      </c>
      <c r="O26" s="14"/>
      <c r="P26" s="30" t="str">
        <f t="shared" si="2"/>
        <v>0</v>
      </c>
      <c r="Q26" s="15" t="str">
        <f t="shared" si="3"/>
        <v>0</v>
      </c>
    </row>
    <row r="27" spans="1:20" ht="17.25">
      <c r="A27" s="160"/>
      <c r="B27" s="13" t="s">
        <v>140</v>
      </c>
      <c r="C27" s="14"/>
      <c r="D27" s="30" t="str">
        <f t="shared" si="4"/>
        <v>0</v>
      </c>
      <c r="E27" s="15" t="str">
        <f t="shared" si="7"/>
        <v>0</v>
      </c>
      <c r="F27" s="12"/>
      <c r="G27" s="160"/>
      <c r="H27" s="13" t="s">
        <v>140</v>
      </c>
      <c r="I27" s="14"/>
      <c r="J27" s="30" t="str">
        <f t="shared" si="5"/>
        <v>0</v>
      </c>
      <c r="K27" s="15" t="str">
        <f t="shared" si="6"/>
        <v>0</v>
      </c>
      <c r="M27" s="160"/>
      <c r="N27" s="13" t="s">
        <v>140</v>
      </c>
      <c r="O27" s="14"/>
      <c r="P27" s="30" t="str">
        <f t="shared" si="2"/>
        <v>0</v>
      </c>
      <c r="Q27" s="15" t="str">
        <f t="shared" si="3"/>
        <v>0</v>
      </c>
    </row>
    <row r="28" spans="1:20" ht="17.25">
      <c r="A28" s="160" t="s">
        <v>146</v>
      </c>
      <c r="B28" s="13" t="s">
        <v>122</v>
      </c>
      <c r="C28" s="14"/>
      <c r="D28" s="30" t="str">
        <f t="shared" si="4"/>
        <v>0</v>
      </c>
      <c r="E28" s="15" t="str">
        <f t="shared" si="7"/>
        <v>0</v>
      </c>
      <c r="F28" s="12"/>
      <c r="G28" s="160" t="s">
        <v>146</v>
      </c>
      <c r="H28" s="13" t="s">
        <v>122</v>
      </c>
      <c r="I28" s="14"/>
      <c r="J28" s="30" t="str">
        <f t="shared" si="5"/>
        <v>0</v>
      </c>
      <c r="K28" s="15" t="str">
        <f t="shared" si="6"/>
        <v>0</v>
      </c>
      <c r="M28" s="160" t="s">
        <v>146</v>
      </c>
      <c r="N28" s="13" t="s">
        <v>122</v>
      </c>
      <c r="O28" s="14"/>
      <c r="P28" s="30" t="str">
        <f t="shared" si="2"/>
        <v>0</v>
      </c>
      <c r="Q28" s="15" t="str">
        <f t="shared" si="3"/>
        <v>0</v>
      </c>
    </row>
    <row r="29" spans="1:20" ht="17.25">
      <c r="A29" s="160"/>
      <c r="B29" s="13" t="s">
        <v>123</v>
      </c>
      <c r="C29" s="14"/>
      <c r="D29" s="30" t="str">
        <f t="shared" si="4"/>
        <v>0</v>
      </c>
      <c r="E29" s="15" t="str">
        <f t="shared" si="7"/>
        <v>0</v>
      </c>
      <c r="F29" s="12"/>
      <c r="G29" s="160"/>
      <c r="H29" s="13" t="s">
        <v>123</v>
      </c>
      <c r="I29" s="14"/>
      <c r="J29" s="30" t="str">
        <f t="shared" si="5"/>
        <v>0</v>
      </c>
      <c r="K29" s="15" t="str">
        <f t="shared" si="6"/>
        <v>0</v>
      </c>
      <c r="M29" s="160"/>
      <c r="N29" s="13" t="s">
        <v>123</v>
      </c>
      <c r="O29" s="14"/>
      <c r="P29" s="30" t="str">
        <f t="shared" si="2"/>
        <v>0</v>
      </c>
      <c r="Q29" s="15" t="str">
        <f t="shared" si="3"/>
        <v>0</v>
      </c>
    </row>
    <row r="30" spans="1:20" ht="17.25">
      <c r="A30" s="160"/>
      <c r="B30" s="13" t="s">
        <v>124</v>
      </c>
      <c r="C30" s="14"/>
      <c r="D30" s="30" t="str">
        <f t="shared" si="4"/>
        <v>0</v>
      </c>
      <c r="E30" s="15" t="str">
        <f t="shared" si="7"/>
        <v>0</v>
      </c>
      <c r="F30" s="11">
        <f>('1. 성적계산(석차,재적수)'!E47*'1. 성적계산(석차,재적수)'!E48+'2. 성적계산(1~9등급)'!D47*'2. 성적계산(1~9등급)'!D48+'3. 성적계산(A~E등급)'!D47*'3. 성적계산(A~E등급)'!D48+'4. 성적계산(검정고시)'!E47*'4. 성적계산(검정고시)'!E48)/SUM('1. 성적계산(석차,재적수)'!E48,'2. 성적계산(1~9등급)'!D48,'3. 성적계산(A~E등급)'!D48,'4. 성적계산(검정고시)'!E48)</f>
        <v>0.185</v>
      </c>
      <c r="G30" s="160"/>
      <c r="H30" s="13" t="s">
        <v>124</v>
      </c>
      <c r="I30" s="14"/>
      <c r="J30" s="30" t="str">
        <f t="shared" si="5"/>
        <v>0</v>
      </c>
      <c r="K30" s="15" t="str">
        <f t="shared" si="6"/>
        <v>0</v>
      </c>
      <c r="M30" s="160"/>
      <c r="N30" s="13" t="s">
        <v>124</v>
      </c>
      <c r="O30" s="14"/>
      <c r="P30" s="30" t="str">
        <f t="shared" si="2"/>
        <v>0</v>
      </c>
      <c r="Q30" s="15" t="str">
        <f t="shared" si="3"/>
        <v>0</v>
      </c>
    </row>
    <row r="31" spans="1:20" ht="17.25">
      <c r="A31" s="160"/>
      <c r="B31" s="13" t="s">
        <v>125</v>
      </c>
      <c r="C31" s="14"/>
      <c r="D31" s="30" t="str">
        <f t="shared" si="4"/>
        <v>0</v>
      </c>
      <c r="E31" s="15" t="str">
        <f t="shared" si="7"/>
        <v>0</v>
      </c>
      <c r="G31" s="160"/>
      <c r="H31" s="13" t="s">
        <v>125</v>
      </c>
      <c r="I31" s="14"/>
      <c r="J31" s="30" t="str">
        <f t="shared" si="5"/>
        <v>0</v>
      </c>
      <c r="K31" s="15" t="str">
        <f t="shared" si="6"/>
        <v>0</v>
      </c>
      <c r="M31" s="160"/>
      <c r="N31" s="13" t="s">
        <v>125</v>
      </c>
      <c r="O31" s="14"/>
      <c r="P31" s="30" t="str">
        <f t="shared" si="2"/>
        <v>0</v>
      </c>
      <c r="Q31" s="15" t="str">
        <f t="shared" si="3"/>
        <v>0</v>
      </c>
    </row>
    <row r="32" spans="1:20" ht="17.25">
      <c r="A32" s="160"/>
      <c r="B32" s="13" t="s">
        <v>126</v>
      </c>
      <c r="C32" s="14"/>
      <c r="D32" s="30" t="str">
        <f t="shared" si="4"/>
        <v>0</v>
      </c>
      <c r="E32" s="15" t="str">
        <f t="shared" si="7"/>
        <v>0</v>
      </c>
      <c r="G32" s="160"/>
      <c r="H32" s="13" t="s">
        <v>126</v>
      </c>
      <c r="I32" s="14"/>
      <c r="J32" s="30" t="str">
        <f t="shared" si="5"/>
        <v>0</v>
      </c>
      <c r="K32" s="15" t="str">
        <f t="shared" si="6"/>
        <v>0</v>
      </c>
      <c r="M32" s="160"/>
      <c r="N32" s="13" t="s">
        <v>126</v>
      </c>
      <c r="O32" s="14"/>
      <c r="P32" s="30" t="str">
        <f t="shared" si="2"/>
        <v>0</v>
      </c>
      <c r="Q32" s="15" t="str">
        <f t="shared" si="3"/>
        <v>0</v>
      </c>
    </row>
    <row r="33" spans="1:17" ht="17.25">
      <c r="A33" s="160"/>
      <c r="B33" s="13" t="s">
        <v>127</v>
      </c>
      <c r="C33" s="14"/>
      <c r="D33" s="30" t="str">
        <f t="shared" si="4"/>
        <v>0</v>
      </c>
      <c r="E33" s="15" t="str">
        <f t="shared" si="7"/>
        <v>0</v>
      </c>
      <c r="G33" s="160"/>
      <c r="H33" s="13" t="s">
        <v>127</v>
      </c>
      <c r="I33" s="14"/>
      <c r="J33" s="30" t="str">
        <f t="shared" si="5"/>
        <v>0</v>
      </c>
      <c r="K33" s="15" t="str">
        <f t="shared" si="6"/>
        <v>0</v>
      </c>
      <c r="M33" s="160"/>
      <c r="N33" s="13" t="s">
        <v>127</v>
      </c>
      <c r="O33" s="14"/>
      <c r="P33" s="30" t="str">
        <f t="shared" si="2"/>
        <v>0</v>
      </c>
      <c r="Q33" s="15" t="str">
        <f t="shared" si="3"/>
        <v>0</v>
      </c>
    </row>
    <row r="34" spans="1:17" ht="17.25">
      <c r="A34" s="160"/>
      <c r="B34" s="13" t="s">
        <v>128</v>
      </c>
      <c r="C34" s="14"/>
      <c r="D34" s="30" t="str">
        <f t="shared" si="4"/>
        <v>0</v>
      </c>
      <c r="E34" s="15" t="str">
        <f t="shared" si="7"/>
        <v>0</v>
      </c>
      <c r="G34" s="160"/>
      <c r="H34" s="13" t="s">
        <v>128</v>
      </c>
      <c r="I34" s="14"/>
      <c r="J34" s="30" t="str">
        <f t="shared" si="5"/>
        <v>0</v>
      </c>
      <c r="K34" s="15" t="str">
        <f t="shared" si="6"/>
        <v>0</v>
      </c>
      <c r="M34" s="160"/>
      <c r="N34" s="13" t="s">
        <v>128</v>
      </c>
      <c r="O34" s="14"/>
      <c r="P34" s="30" t="str">
        <f t="shared" si="2"/>
        <v>0</v>
      </c>
      <c r="Q34" s="15" t="str">
        <f t="shared" si="3"/>
        <v>0</v>
      </c>
    </row>
    <row r="35" spans="1:17" ht="17.25">
      <c r="A35" s="160"/>
      <c r="B35" s="13" t="s">
        <v>129</v>
      </c>
      <c r="C35" s="14"/>
      <c r="D35" s="30" t="str">
        <f t="shared" si="4"/>
        <v>0</v>
      </c>
      <c r="E35" s="15" t="str">
        <f t="shared" si="7"/>
        <v>0</v>
      </c>
      <c r="G35" s="160"/>
      <c r="H35" s="13" t="s">
        <v>129</v>
      </c>
      <c r="I35" s="14"/>
      <c r="J35" s="30" t="str">
        <f t="shared" si="5"/>
        <v>0</v>
      </c>
      <c r="K35" s="15" t="str">
        <f t="shared" si="6"/>
        <v>0</v>
      </c>
      <c r="M35" s="160"/>
      <c r="N35" s="13" t="s">
        <v>129</v>
      </c>
      <c r="O35" s="14"/>
      <c r="P35" s="30" t="str">
        <f t="shared" si="2"/>
        <v>0</v>
      </c>
      <c r="Q35" s="15" t="str">
        <f t="shared" si="3"/>
        <v>0</v>
      </c>
    </row>
    <row r="36" spans="1:17" ht="17.25">
      <c r="A36" s="160"/>
      <c r="B36" s="13" t="s">
        <v>130</v>
      </c>
      <c r="C36" s="14"/>
      <c r="D36" s="30" t="str">
        <f t="shared" si="4"/>
        <v>0</v>
      </c>
      <c r="E36" s="15" t="str">
        <f t="shared" si="7"/>
        <v>0</v>
      </c>
      <c r="G36" s="160"/>
      <c r="H36" s="13" t="s">
        <v>130</v>
      </c>
      <c r="I36" s="14"/>
      <c r="J36" s="30" t="str">
        <f t="shared" si="5"/>
        <v>0</v>
      </c>
      <c r="K36" s="15" t="str">
        <f t="shared" si="6"/>
        <v>0</v>
      </c>
      <c r="M36" s="160"/>
      <c r="N36" s="13" t="s">
        <v>130</v>
      </c>
      <c r="O36" s="14"/>
      <c r="P36" s="30" t="str">
        <f t="shared" si="2"/>
        <v>0</v>
      </c>
      <c r="Q36" s="15" t="str">
        <f t="shared" si="3"/>
        <v>0</v>
      </c>
    </row>
    <row r="37" spans="1:17" ht="17.25">
      <c r="A37" s="160"/>
      <c r="B37" s="13" t="s">
        <v>131</v>
      </c>
      <c r="C37" s="14"/>
      <c r="D37" s="30" t="str">
        <f t="shared" si="4"/>
        <v>0</v>
      </c>
      <c r="E37" s="15" t="str">
        <f t="shared" si="7"/>
        <v>0</v>
      </c>
      <c r="G37" s="160"/>
      <c r="H37" s="13" t="s">
        <v>131</v>
      </c>
      <c r="I37" s="14"/>
      <c r="J37" s="30" t="str">
        <f t="shared" si="5"/>
        <v>0</v>
      </c>
      <c r="K37" s="15" t="str">
        <f t="shared" si="6"/>
        <v>0</v>
      </c>
      <c r="M37" s="160"/>
      <c r="N37" s="13" t="s">
        <v>131</v>
      </c>
      <c r="O37" s="14"/>
      <c r="P37" s="30" t="str">
        <f t="shared" si="2"/>
        <v>0</v>
      </c>
      <c r="Q37" s="15" t="str">
        <f t="shared" si="3"/>
        <v>0</v>
      </c>
    </row>
    <row r="38" spans="1:17" ht="17.25">
      <c r="A38" s="160"/>
      <c r="B38" s="13" t="s">
        <v>132</v>
      </c>
      <c r="C38" s="14"/>
      <c r="D38" s="30" t="str">
        <f t="shared" si="4"/>
        <v>0</v>
      </c>
      <c r="E38" s="15" t="str">
        <f t="shared" si="7"/>
        <v>0</v>
      </c>
      <c r="G38" s="160"/>
      <c r="H38" s="13" t="s">
        <v>132</v>
      </c>
      <c r="I38" s="14"/>
      <c r="J38" s="30" t="str">
        <f t="shared" si="5"/>
        <v>0</v>
      </c>
      <c r="K38" s="15" t="str">
        <f t="shared" si="6"/>
        <v>0</v>
      </c>
      <c r="M38" s="160"/>
      <c r="N38" s="13" t="s">
        <v>132</v>
      </c>
      <c r="O38" s="14"/>
      <c r="P38" s="30" t="str">
        <f t="shared" si="2"/>
        <v>0</v>
      </c>
      <c r="Q38" s="15" t="str">
        <f t="shared" si="3"/>
        <v>0</v>
      </c>
    </row>
    <row r="39" spans="1:17" ht="17.25">
      <c r="A39" s="160"/>
      <c r="B39" s="13" t="s">
        <v>133</v>
      </c>
      <c r="C39" s="14"/>
      <c r="D39" s="30" t="str">
        <f t="shared" si="4"/>
        <v>0</v>
      </c>
      <c r="E39" s="15" t="str">
        <f t="shared" si="7"/>
        <v>0</v>
      </c>
      <c r="G39" s="160"/>
      <c r="H39" s="13" t="s">
        <v>133</v>
      </c>
      <c r="I39" s="14"/>
      <c r="J39" s="30" t="str">
        <f t="shared" si="5"/>
        <v>0</v>
      </c>
      <c r="K39" s="15" t="str">
        <f t="shared" si="6"/>
        <v>0</v>
      </c>
      <c r="M39" s="160"/>
      <c r="N39" s="13" t="s">
        <v>133</v>
      </c>
      <c r="O39" s="14"/>
      <c r="P39" s="30" t="str">
        <f t="shared" si="2"/>
        <v>0</v>
      </c>
      <c r="Q39" s="15" t="str">
        <f t="shared" si="3"/>
        <v>0</v>
      </c>
    </row>
    <row r="40" spans="1:17" ht="17.25">
      <c r="A40" s="160"/>
      <c r="B40" s="13" t="s">
        <v>134</v>
      </c>
      <c r="C40" s="14"/>
      <c r="D40" s="30" t="str">
        <f t="shared" si="4"/>
        <v>0</v>
      </c>
      <c r="E40" s="15" t="str">
        <f t="shared" si="7"/>
        <v>0</v>
      </c>
      <c r="G40" s="160"/>
      <c r="H40" s="13" t="s">
        <v>134</v>
      </c>
      <c r="I40" s="14"/>
      <c r="J40" s="30" t="str">
        <f t="shared" si="5"/>
        <v>0</v>
      </c>
      <c r="K40" s="15" t="str">
        <f t="shared" si="6"/>
        <v>0</v>
      </c>
      <c r="M40" s="160"/>
      <c r="N40" s="13" t="s">
        <v>134</v>
      </c>
      <c r="O40" s="14"/>
      <c r="P40" s="30" t="str">
        <f t="shared" si="2"/>
        <v>0</v>
      </c>
      <c r="Q40" s="15" t="str">
        <f t="shared" si="3"/>
        <v>0</v>
      </c>
    </row>
    <row r="41" spans="1:17" ht="17.25">
      <c r="A41" s="160"/>
      <c r="B41" s="13" t="s">
        <v>135</v>
      </c>
      <c r="C41" s="14"/>
      <c r="D41" s="30" t="str">
        <f t="shared" si="4"/>
        <v>0</v>
      </c>
      <c r="E41" s="15" t="str">
        <f t="shared" si="7"/>
        <v>0</v>
      </c>
      <c r="G41" s="160"/>
      <c r="H41" s="13" t="s">
        <v>135</v>
      </c>
      <c r="I41" s="14"/>
      <c r="J41" s="30" t="str">
        <f t="shared" si="5"/>
        <v>0</v>
      </c>
      <c r="K41" s="15" t="str">
        <f t="shared" si="6"/>
        <v>0</v>
      </c>
      <c r="M41" s="160"/>
      <c r="N41" s="13" t="s">
        <v>135</v>
      </c>
      <c r="O41" s="14"/>
      <c r="P41" s="30" t="str">
        <f t="shared" si="2"/>
        <v>0</v>
      </c>
      <c r="Q41" s="15" t="str">
        <f t="shared" si="3"/>
        <v>0</v>
      </c>
    </row>
    <row r="42" spans="1:17" ht="17.25">
      <c r="A42" s="160"/>
      <c r="B42" s="13" t="s">
        <v>136</v>
      </c>
      <c r="C42" s="14"/>
      <c r="D42" s="30" t="str">
        <f t="shared" si="4"/>
        <v>0</v>
      </c>
      <c r="E42" s="15" t="str">
        <f t="shared" si="7"/>
        <v>0</v>
      </c>
      <c r="G42" s="160"/>
      <c r="H42" s="13" t="s">
        <v>136</v>
      </c>
      <c r="I42" s="14"/>
      <c r="J42" s="30" t="str">
        <f t="shared" si="5"/>
        <v>0</v>
      </c>
      <c r="K42" s="15" t="str">
        <f t="shared" si="6"/>
        <v>0</v>
      </c>
      <c r="M42" s="160"/>
      <c r="N42" s="13" t="s">
        <v>136</v>
      </c>
      <c r="O42" s="14"/>
      <c r="P42" s="30" t="str">
        <f t="shared" si="2"/>
        <v>0</v>
      </c>
      <c r="Q42" s="15" t="str">
        <f t="shared" si="3"/>
        <v>0</v>
      </c>
    </row>
    <row r="43" spans="1:17" ht="17.25">
      <c r="A43" s="160"/>
      <c r="B43" s="13" t="s">
        <v>137</v>
      </c>
      <c r="C43" s="14"/>
      <c r="D43" s="30" t="str">
        <f t="shared" si="4"/>
        <v>0</v>
      </c>
      <c r="E43" s="15" t="str">
        <f t="shared" si="7"/>
        <v>0</v>
      </c>
      <c r="G43" s="160"/>
      <c r="H43" s="13" t="s">
        <v>137</v>
      </c>
      <c r="I43" s="14"/>
      <c r="J43" s="30" t="str">
        <f t="shared" si="5"/>
        <v>0</v>
      </c>
      <c r="K43" s="15" t="str">
        <f t="shared" si="6"/>
        <v>0</v>
      </c>
      <c r="M43" s="160"/>
      <c r="N43" s="13" t="s">
        <v>137</v>
      </c>
      <c r="O43" s="14"/>
      <c r="P43" s="30" t="str">
        <f t="shared" si="2"/>
        <v>0</v>
      </c>
      <c r="Q43" s="15" t="str">
        <f t="shared" si="3"/>
        <v>0</v>
      </c>
    </row>
    <row r="44" spans="1:17" ht="17.25">
      <c r="A44" s="160"/>
      <c r="B44" s="13" t="s">
        <v>138</v>
      </c>
      <c r="C44" s="14"/>
      <c r="D44" s="30" t="str">
        <f t="shared" si="4"/>
        <v>0</v>
      </c>
      <c r="E44" s="15" t="str">
        <f t="shared" si="7"/>
        <v>0</v>
      </c>
      <c r="G44" s="160"/>
      <c r="H44" s="13" t="s">
        <v>138</v>
      </c>
      <c r="I44" s="14"/>
      <c r="J44" s="30" t="str">
        <f t="shared" si="5"/>
        <v>0</v>
      </c>
      <c r="K44" s="15" t="str">
        <f t="shared" si="6"/>
        <v>0</v>
      </c>
      <c r="M44" s="160"/>
      <c r="N44" s="13" t="s">
        <v>138</v>
      </c>
      <c r="O44" s="14"/>
      <c r="P44" s="30" t="str">
        <f t="shared" si="2"/>
        <v>0</v>
      </c>
      <c r="Q44" s="15" t="str">
        <f t="shared" si="3"/>
        <v>0</v>
      </c>
    </row>
    <row r="45" spans="1:17" ht="17.25">
      <c r="A45" s="160"/>
      <c r="B45" s="13" t="s">
        <v>139</v>
      </c>
      <c r="C45" s="14"/>
      <c r="D45" s="30" t="str">
        <f t="shared" si="4"/>
        <v>0</v>
      </c>
      <c r="E45" s="15" t="str">
        <f t="shared" si="7"/>
        <v>0</v>
      </c>
      <c r="G45" s="160"/>
      <c r="H45" s="13" t="s">
        <v>139</v>
      </c>
      <c r="I45" s="14"/>
      <c r="J45" s="30" t="str">
        <f t="shared" si="5"/>
        <v>0</v>
      </c>
      <c r="K45" s="15" t="str">
        <f t="shared" si="6"/>
        <v>0</v>
      </c>
      <c r="M45" s="160"/>
      <c r="N45" s="13" t="s">
        <v>139</v>
      </c>
      <c r="O45" s="14"/>
      <c r="P45" s="30" t="str">
        <f t="shared" si="2"/>
        <v>0</v>
      </c>
      <c r="Q45" s="15" t="str">
        <f t="shared" si="3"/>
        <v>0</v>
      </c>
    </row>
    <row r="46" spans="1:17" ht="17.25">
      <c r="A46" s="160"/>
      <c r="B46" s="13" t="s">
        <v>140</v>
      </c>
      <c r="C46" s="14"/>
      <c r="D46" s="30" t="str">
        <f t="shared" si="4"/>
        <v>0</v>
      </c>
      <c r="E46" s="15" t="str">
        <f t="shared" si="7"/>
        <v>0</v>
      </c>
      <c r="G46" s="160"/>
      <c r="H46" s="13" t="s">
        <v>140</v>
      </c>
      <c r="I46" s="14"/>
      <c r="J46" s="30" t="str">
        <f t="shared" si="5"/>
        <v>0</v>
      </c>
      <c r="K46" s="15" t="str">
        <f t="shared" si="6"/>
        <v>0</v>
      </c>
      <c r="M46" s="160"/>
      <c r="N46" s="13" t="s">
        <v>140</v>
      </c>
      <c r="O46" s="14"/>
      <c r="P46" s="30" t="str">
        <f t="shared" si="2"/>
        <v>0</v>
      </c>
      <c r="Q46" s="15" t="str">
        <f t="shared" si="3"/>
        <v>0</v>
      </c>
    </row>
    <row r="47" spans="1:17" s="18" customFormat="1" ht="36.75" customHeight="1">
      <c r="A47" s="162" t="s">
        <v>148</v>
      </c>
      <c r="B47" s="163"/>
      <c r="C47" s="163"/>
      <c r="D47" s="26"/>
      <c r="E47" s="16">
        <f>IF(ISERROR(AVERAGE(E9:E46)),"0",AVERAGE(E9:E46))</f>
        <v>0.17</v>
      </c>
      <c r="F47" s="17"/>
      <c r="G47" s="162" t="s">
        <v>148</v>
      </c>
      <c r="H47" s="163"/>
      <c r="I47" s="163"/>
      <c r="J47" s="26"/>
      <c r="K47" s="16">
        <f>IF(ISERROR(AVERAGE(K9:K46)),"0",AVERAGE(K9:K46))</f>
        <v>0.83</v>
      </c>
      <c r="M47" s="162" t="s">
        <v>148</v>
      </c>
      <c r="N47" s="163"/>
      <c r="O47" s="163"/>
      <c r="P47" s="26"/>
      <c r="Q47" s="16">
        <f>IF(ISERROR(AVERAGE(Q9:Q46)),"0",AVERAGE(Q9:Q46))</f>
        <v>0.83</v>
      </c>
    </row>
    <row r="48" spans="1:17">
      <c r="E48" s="11">
        <f>COUNTIF(E9:E46,"&gt;0")</f>
        <v>1</v>
      </c>
      <c r="K48" s="11">
        <f>COUNTIF(K9:K46,"&gt;0")</f>
        <v>1</v>
      </c>
      <c r="Q48" s="11">
        <f>COUNTIF(Q9:Q46,"&gt;0")</f>
        <v>1</v>
      </c>
    </row>
    <row r="52" spans="1:6" hidden="1">
      <c r="A52" s="27" t="s">
        <v>158</v>
      </c>
      <c r="B52" s="28" t="s">
        <v>143</v>
      </c>
      <c r="C52" s="9" t="s">
        <v>56</v>
      </c>
      <c r="F52" s="29"/>
    </row>
    <row r="53" spans="1:6" hidden="1">
      <c r="A53" s="27">
        <v>0</v>
      </c>
      <c r="B53" s="28">
        <v>9</v>
      </c>
      <c r="C53" s="9">
        <v>0.98</v>
      </c>
      <c r="F53" s="29"/>
    </row>
    <row r="54" spans="1:6" hidden="1">
      <c r="A54" s="8">
        <v>62</v>
      </c>
      <c r="B54" s="9">
        <v>8</v>
      </c>
      <c r="C54" s="9">
        <v>0.92500000000000004</v>
      </c>
      <c r="F54" s="29"/>
    </row>
    <row r="55" spans="1:6" hidden="1">
      <c r="A55" s="8">
        <v>65</v>
      </c>
      <c r="B55" s="9">
        <v>7</v>
      </c>
      <c r="C55" s="9">
        <v>0.83</v>
      </c>
      <c r="F55" s="29"/>
    </row>
    <row r="56" spans="1:6" hidden="1">
      <c r="A56" s="8">
        <v>70</v>
      </c>
      <c r="B56" s="9">
        <v>6</v>
      </c>
      <c r="C56" s="9">
        <v>0.68500000000000005</v>
      </c>
      <c r="F56" s="29"/>
    </row>
    <row r="57" spans="1:6" hidden="1">
      <c r="A57" s="8">
        <v>77</v>
      </c>
      <c r="B57" s="9">
        <v>5</v>
      </c>
      <c r="C57" s="9">
        <v>0.5</v>
      </c>
      <c r="F57" s="29"/>
    </row>
    <row r="58" spans="1:6" hidden="1">
      <c r="A58" s="8">
        <v>85</v>
      </c>
      <c r="B58" s="9">
        <v>4</v>
      </c>
      <c r="C58" s="9">
        <v>0.315</v>
      </c>
      <c r="F58" s="29"/>
    </row>
    <row r="59" spans="1:6" hidden="1">
      <c r="A59" s="8">
        <v>91</v>
      </c>
      <c r="B59" s="9">
        <v>3</v>
      </c>
      <c r="C59" s="9">
        <v>0.17</v>
      </c>
      <c r="F59" s="29"/>
    </row>
    <row r="60" spans="1:6" hidden="1">
      <c r="A60" s="8">
        <v>96</v>
      </c>
      <c r="B60" s="9">
        <v>2</v>
      </c>
      <c r="C60" s="9">
        <v>7.4999999999999997E-2</v>
      </c>
      <c r="F60" s="29"/>
    </row>
    <row r="61" spans="1:6" hidden="1">
      <c r="A61" s="8">
        <v>99</v>
      </c>
      <c r="B61" s="9">
        <v>1</v>
      </c>
      <c r="C61" s="9">
        <v>0.02</v>
      </c>
      <c r="F61" s="29"/>
    </row>
    <row r="62" spans="1:6">
      <c r="A62" s="8"/>
      <c r="B62" s="9"/>
    </row>
  </sheetData>
  <mergeCells count="15">
    <mergeCell ref="M7:M8"/>
    <mergeCell ref="N7:Q7"/>
    <mergeCell ref="M9:M27"/>
    <mergeCell ref="M28:M46"/>
    <mergeCell ref="M47:O47"/>
    <mergeCell ref="A47:C47"/>
    <mergeCell ref="G47:I47"/>
    <mergeCell ref="G7:G8"/>
    <mergeCell ref="H7:K7"/>
    <mergeCell ref="G9:G27"/>
    <mergeCell ref="G28:G46"/>
    <mergeCell ref="A9:A27"/>
    <mergeCell ref="A28:A46"/>
    <mergeCell ref="A7:A8"/>
    <mergeCell ref="B7:E7"/>
  </mergeCells>
  <phoneticPr fontId="1" type="noConversion"/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1C9CAAF50A59F740B15768D7130E25EB" ma:contentTypeVersion="11" ma:contentTypeDescription="새 문서를 만듭니다." ma:contentTypeScope="" ma:versionID="e694609bf2fbb171f96fbfb238ac8ae7">
  <xsd:schema xmlns:xsd="http://www.w3.org/2001/XMLSchema" xmlns:xs="http://www.w3.org/2001/XMLSchema" xmlns:p="http://schemas.microsoft.com/office/2006/metadata/properties" xmlns:ns2="ab702bee-2936-4a57-b2d9-bc3834c90055" targetNamespace="http://schemas.microsoft.com/office/2006/metadata/properties" ma:root="true" ma:fieldsID="79af45d5aebb50612e0ab20906a2567a" ns2:_="">
    <xsd:import namespace="ab702bee-2936-4a57-b2d9-bc3834c900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02bee-2936-4a57-b2d9-bc3834c900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202EB8-019C-4B50-A45D-B1453CCF1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02bee-2936-4a57-b2d9-bc3834c900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E35ABD-EAB0-4FD2-82CB-1AE546F8C6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F4968C-CC54-4C28-B04E-BE4B19E25FC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ab702bee-2936-4a57-b2d9-bc3834c9005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217701647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6</vt:i4>
      </vt:variant>
    </vt:vector>
  </HeadingPairs>
  <TitlesOfParts>
    <vt:vector size="12" baseType="lpstr">
      <vt:lpstr>작성예_(참고용)</vt:lpstr>
      <vt:lpstr>양식_(작성용)</vt:lpstr>
      <vt:lpstr>1. 성적계산(석차,재적수)</vt:lpstr>
      <vt:lpstr>2. 성적계산(1~9등급)</vt:lpstr>
      <vt:lpstr>3. 성적계산(A~E등급)</vt:lpstr>
      <vt:lpstr>4. 성적계산(검정고시)</vt:lpstr>
      <vt:lpstr>'1. 성적계산(석차,재적수)'!Print_Area</vt:lpstr>
      <vt:lpstr>'2. 성적계산(1~9등급)'!Print_Area</vt:lpstr>
      <vt:lpstr>'3. 성적계산(A~E등급)'!Print_Area</vt:lpstr>
      <vt:lpstr>'4. 성적계산(검정고시)'!Print_Area</vt:lpstr>
      <vt:lpstr>'양식_(작성용)'!Print_Area</vt:lpstr>
      <vt:lpstr>'작성예_(참고용)'!Print_Area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creator>Report Designer</dc:creator>
  <dc:description>Report Designer Excel File</dc:description>
  <cp:lastModifiedBy>병근</cp:lastModifiedBy>
  <cp:revision/>
  <cp:lastPrinted>2021-04-13T06:54:43Z</cp:lastPrinted>
  <dcterms:created xsi:type="dcterms:W3CDTF">2014-12-03T16:47:09Z</dcterms:created>
  <dcterms:modified xsi:type="dcterms:W3CDTF">2022-05-04T05:31:58Z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0x0101001C9CAAF50A59F740B15768D7130E25EB</vt:lpwstr>
  </property>
  <property fmtid="{D5CDD505-2E9C-101B-9397-08002B2CF9AE}" pid="3" name="Order">
    <vt:r8>1022000</vt:r8>
  </property>
  <property fmtid="{D5CDD505-2E9C-101B-9397-08002B2CF9AE}" pid="4" name="MSIP_Label_425c787f-039f-4287-bd0c-30008109edfc_Enabled">
    <vt:lpwstr>true</vt:lpwstr>
  </property>
  <property fmtid="{D5CDD505-2E9C-101B-9397-08002B2CF9AE}" pid="5" name="MSIP_Label_425c787f-039f-4287-bd0c-30008109edfc_SetDate">
    <vt:lpwstr>2020-11-29T23:43:46Z</vt:lpwstr>
  </property>
  <property fmtid="{D5CDD505-2E9C-101B-9397-08002B2CF9AE}" pid="6" name="MSIP_Label_425c787f-039f-4287-bd0c-30008109edfc_Method">
    <vt:lpwstr>Standard</vt:lpwstr>
  </property>
  <property fmtid="{D5CDD505-2E9C-101B-9397-08002B2CF9AE}" pid="7" name="MSIP_Label_425c787f-039f-4287-bd0c-30008109edfc_Name">
    <vt:lpwstr>사내한(평문)</vt:lpwstr>
  </property>
  <property fmtid="{D5CDD505-2E9C-101B-9397-08002B2CF9AE}" pid="8" name="MSIP_Label_425c787f-039f-4287-bd0c-30008109edfc_SiteId">
    <vt:lpwstr>f85ca5f1-aa23-4252-a83a-443d333b1fe7</vt:lpwstr>
  </property>
  <property fmtid="{D5CDD505-2E9C-101B-9397-08002B2CF9AE}" pid="9" name="MSIP_Label_425c787f-039f-4287-bd0c-30008109edfc_ActionId">
    <vt:lpwstr>0524f149-8247-4699-a605-1bd3ba67bfcb</vt:lpwstr>
  </property>
  <property fmtid="{D5CDD505-2E9C-101B-9397-08002B2CF9AE}" pid="10" name="MSIP_Label_425c787f-039f-4287-bd0c-30008109edfc_ContentBits">
    <vt:lpwstr>0</vt:lpwstr>
  </property>
</Properties>
</file>